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 l="1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L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B80" i="63" s="1"/>
  <c r="AE81" i="14"/>
  <c r="AF81"/>
  <c r="AG81"/>
  <c r="AH81"/>
  <c r="AI81"/>
  <c r="AJ81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B88" i="63" s="1"/>
  <c r="AE89" i="14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B92" i="63" s="1"/>
  <c r="AE93" i="14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B96" i="63" s="1"/>
  <c r="AE97" i="14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AB3" i="61" s="1"/>
  <c r="X4" i="1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Y89"/>
  <c r="Z89"/>
  <c r="AA89"/>
  <c r="Y90"/>
  <c r="Z90"/>
  <c r="AA90"/>
  <c r="Y91"/>
  <c r="Z91"/>
  <c r="AA91"/>
  <c r="Y92"/>
  <c r="Z92"/>
  <c r="AA92"/>
  <c r="Y93"/>
  <c r="Z93"/>
  <c r="AA93"/>
  <c r="Y94"/>
  <c r="Z94"/>
  <c r="AA94"/>
  <c r="Y95"/>
  <c r="Z95"/>
  <c r="AA95"/>
  <c r="Y96"/>
  <c r="Z96"/>
  <c r="AA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P99" i="30" l="1"/>
  <c r="AP99" i="28"/>
  <c r="AO99" i="30"/>
  <c r="AO99" i="24"/>
  <c r="BM99" i="14"/>
  <c r="AB93" i="63"/>
  <c r="AB93" i="61"/>
  <c r="AB89" i="63"/>
  <c r="AB89" i="61"/>
  <c r="AB85" i="63"/>
  <c r="AB81"/>
  <c r="AB81" i="61"/>
  <c r="AB77" i="63"/>
  <c r="AB77" i="61"/>
  <c r="AB73" i="63"/>
  <c r="AB73" i="61"/>
  <c r="AB69" i="63"/>
  <c r="AB69" i="61"/>
  <c r="AB65" i="63"/>
  <c r="AB65" i="61"/>
  <c r="AB61" i="63"/>
  <c r="AB61" i="61"/>
  <c r="AB57" i="63"/>
  <c r="AB53"/>
  <c r="AQ99" i="26"/>
  <c r="AR99"/>
  <c r="AO99" i="28"/>
  <c r="AQ99"/>
  <c r="AR99"/>
  <c r="AO99" i="27"/>
  <c r="AQ99"/>
  <c r="AB91" i="62"/>
  <c r="AO99" i="26"/>
  <c r="AQ99" i="30"/>
  <c r="AB97" i="63"/>
  <c r="AB22"/>
  <c r="AB56" i="62"/>
  <c r="AB82" i="61"/>
  <c r="AB54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F5" s="1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F5" s="1"/>
  <c r="C5"/>
  <c r="B6"/>
  <c r="C6"/>
  <c r="B7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C99" s="1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F98" s="1"/>
  <c r="C3"/>
  <c r="B3"/>
  <c r="S69" i="65"/>
  <c r="C4" i="39"/>
  <c r="C5"/>
  <c r="L5" i="66" s="1"/>
  <c r="O5" s="1"/>
  <c r="D5" i="58" s="1"/>
  <c r="C6" i="39"/>
  <c r="C7"/>
  <c r="C8"/>
  <c r="C9"/>
  <c r="L9" i="66" s="1"/>
  <c r="O9" s="1"/>
  <c r="D9" i="58" s="1"/>
  <c r="C10" i="39"/>
  <c r="C11"/>
  <c r="C12"/>
  <c r="C13"/>
  <c r="L13" i="66" s="1"/>
  <c r="O13" s="1"/>
  <c r="D13" i="58" s="1"/>
  <c r="C14" i="39"/>
  <c r="C15"/>
  <c r="C16"/>
  <c r="C17"/>
  <c r="L17" i="66" s="1"/>
  <c r="O17" s="1"/>
  <c r="D17" i="58" s="1"/>
  <c r="C18" i="39"/>
  <c r="C19"/>
  <c r="C20"/>
  <c r="C21"/>
  <c r="L21" i="66" s="1"/>
  <c r="O21" s="1"/>
  <c r="D21" i="58" s="1"/>
  <c r="C22" i="39"/>
  <c r="C23"/>
  <c r="C24"/>
  <c r="C25"/>
  <c r="L25" i="66" s="1"/>
  <c r="O25" s="1"/>
  <c r="D25" i="58" s="1"/>
  <c r="C26" i="39"/>
  <c r="C27"/>
  <c r="C28"/>
  <c r="C29"/>
  <c r="L29" i="66" s="1"/>
  <c r="O29" s="1"/>
  <c r="D29" i="58" s="1"/>
  <c r="C30" i="39"/>
  <c r="C31"/>
  <c r="C32"/>
  <c r="C33"/>
  <c r="L33" i="66" s="1"/>
  <c r="O33" s="1"/>
  <c r="D33" i="58" s="1"/>
  <c r="C34" i="39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C51"/>
  <c r="C52"/>
  <c r="C53"/>
  <c r="L53" i="66" s="1"/>
  <c r="O53" s="1"/>
  <c r="D53" i="58" s="1"/>
  <c r="C54" i="39"/>
  <c r="C55"/>
  <c r="C56"/>
  <c r="C57"/>
  <c r="L57" i="66" s="1"/>
  <c r="O57" s="1"/>
  <c r="D57" i="58" s="1"/>
  <c r="C58" i="39"/>
  <c r="C59"/>
  <c r="C60"/>
  <c r="C61"/>
  <c r="L61" i="66" s="1"/>
  <c r="O61" s="1"/>
  <c r="D61" i="58" s="1"/>
  <c r="C62" i="39"/>
  <c r="C63"/>
  <c r="C64"/>
  <c r="C65"/>
  <c r="L65" i="66" s="1"/>
  <c r="O65" s="1"/>
  <c r="D65" i="58" s="1"/>
  <c r="C66" i="39"/>
  <c r="C67"/>
  <c r="C68"/>
  <c r="C69"/>
  <c r="L69" i="66" s="1"/>
  <c r="O69" s="1"/>
  <c r="D69" i="58" s="1"/>
  <c r="C70" i="39"/>
  <c r="C71"/>
  <c r="C72"/>
  <c r="C73"/>
  <c r="L73" i="66" s="1"/>
  <c r="O73" s="1"/>
  <c r="D73" i="58" s="1"/>
  <c r="C74" i="39"/>
  <c r="C75"/>
  <c r="C76"/>
  <c r="C77"/>
  <c r="L77" i="66" s="1"/>
  <c r="O77" s="1"/>
  <c r="D77" i="58" s="1"/>
  <c r="C78" i="39"/>
  <c r="C79"/>
  <c r="C80"/>
  <c r="C81"/>
  <c r="L81" i="66" s="1"/>
  <c r="O81" s="1"/>
  <c r="D81" i="58" s="1"/>
  <c r="C82" i="39"/>
  <c r="C83"/>
  <c r="C84"/>
  <c r="C85"/>
  <c r="L85" i="66" s="1"/>
  <c r="O85" s="1"/>
  <c r="D85" i="58" s="1"/>
  <c r="C86" i="39"/>
  <c r="C87"/>
  <c r="C88"/>
  <c r="C89"/>
  <c r="L89" i="66" s="1"/>
  <c r="O89" s="1"/>
  <c r="D89" i="58" s="1"/>
  <c r="C90" i="39"/>
  <c r="C91"/>
  <c r="C92"/>
  <c r="C93"/>
  <c r="L93" i="66" s="1"/>
  <c r="O93" s="1"/>
  <c r="D93" i="58" s="1"/>
  <c r="C94" i="39"/>
  <c r="C95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K93"/>
  <c r="F93"/>
  <c r="L92"/>
  <c r="N92" s="1"/>
  <c r="E92" i="57" s="1"/>
  <c r="K92" i="66"/>
  <c r="F92"/>
  <c r="L91"/>
  <c r="M91" s="1"/>
  <c r="D91" i="57" s="1"/>
  <c r="K91" i="66"/>
  <c r="F91"/>
  <c r="L90"/>
  <c r="P90" s="1"/>
  <c r="E90" i="58" s="1"/>
  <c r="K90" i="66"/>
  <c r="F90"/>
  <c r="K89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K85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K81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K77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K73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K69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K65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K61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K57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K53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K33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K29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K25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K21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K17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K13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K9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K5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U78"/>
  <c r="F78"/>
  <c r="U77"/>
  <c r="N77"/>
  <c r="F77"/>
  <c r="U76"/>
  <c r="N76"/>
  <c r="F76"/>
  <c r="U75"/>
  <c r="U74"/>
  <c r="N74"/>
  <c r="F74"/>
  <c r="U73"/>
  <c r="N73"/>
  <c r="U72"/>
  <c r="N72"/>
  <c r="F72"/>
  <c r="U71"/>
  <c r="F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F61"/>
  <c r="U60"/>
  <c r="N60"/>
  <c r="F60"/>
  <c r="U59"/>
  <c r="U58"/>
  <c r="N58"/>
  <c r="F58"/>
  <c r="U57"/>
  <c r="N57"/>
  <c r="U56"/>
  <c r="N56"/>
  <c r="F56"/>
  <c r="U55"/>
  <c r="F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F45"/>
  <c r="U44"/>
  <c r="N44"/>
  <c r="F44"/>
  <c r="U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F29"/>
  <c r="U28"/>
  <c r="F28"/>
  <c r="U27"/>
  <c r="N27"/>
  <c r="U26"/>
  <c r="N26"/>
  <c r="F26"/>
  <c r="U25"/>
  <c r="N25"/>
  <c r="U24"/>
  <c r="N24"/>
  <c r="F24"/>
  <c r="U23"/>
  <c r="F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U96"/>
  <c r="F96"/>
  <c r="U95"/>
  <c r="N95"/>
  <c r="U94"/>
  <c r="N94"/>
  <c r="F94"/>
  <c r="AD93"/>
  <c r="U93"/>
  <c r="N93"/>
  <c r="AD92"/>
  <c r="U92"/>
  <c r="F92"/>
  <c r="U91"/>
  <c r="N91"/>
  <c r="U90"/>
  <c r="N90"/>
  <c r="F90"/>
  <c r="AD89"/>
  <c r="U89"/>
  <c r="N89"/>
  <c r="AD88"/>
  <c r="U88"/>
  <c r="F88"/>
  <c r="U87"/>
  <c r="N87"/>
  <c r="F87"/>
  <c r="U86"/>
  <c r="N86"/>
  <c r="F86"/>
  <c r="AD85"/>
  <c r="U85"/>
  <c r="N85"/>
  <c r="U84"/>
  <c r="F84"/>
  <c r="U83"/>
  <c r="N83"/>
  <c r="F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F9"/>
  <c r="U8"/>
  <c r="F8"/>
  <c r="U7"/>
  <c r="F7"/>
  <c r="U6"/>
  <c r="F6"/>
  <c r="AD5"/>
  <c r="U5"/>
  <c r="U4"/>
  <c r="F4"/>
  <c r="U3"/>
  <c r="M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F81"/>
  <c r="U80"/>
  <c r="F80"/>
  <c r="U79"/>
  <c r="F79"/>
  <c r="U78"/>
  <c r="N78"/>
  <c r="F78"/>
  <c r="U77"/>
  <c r="U76"/>
  <c r="N76"/>
  <c r="F76"/>
  <c r="U75"/>
  <c r="U74"/>
  <c r="N74"/>
  <c r="F74"/>
  <c r="U73"/>
  <c r="U72"/>
  <c r="N72"/>
  <c r="F72"/>
  <c r="U71"/>
  <c r="F71"/>
  <c r="U70"/>
  <c r="N70"/>
  <c r="F70"/>
  <c r="U69"/>
  <c r="U68"/>
  <c r="N68"/>
  <c r="F68"/>
  <c r="U67"/>
  <c r="U66"/>
  <c r="N66"/>
  <c r="F66"/>
  <c r="U65"/>
  <c r="U64"/>
  <c r="N64"/>
  <c r="F64"/>
  <c r="U63"/>
  <c r="F63"/>
  <c r="U62"/>
  <c r="N62"/>
  <c r="F62"/>
  <c r="U61"/>
  <c r="U60"/>
  <c r="N60"/>
  <c r="F60"/>
  <c r="U59"/>
  <c r="U58"/>
  <c r="N58"/>
  <c r="F58"/>
  <c r="U57"/>
  <c r="U56"/>
  <c r="N56"/>
  <c r="F56"/>
  <c r="U55"/>
  <c r="F55"/>
  <c r="U54"/>
  <c r="N54"/>
  <c r="F54"/>
  <c r="U53"/>
  <c r="U52"/>
  <c r="N52"/>
  <c r="F52"/>
  <c r="U51"/>
  <c r="U50"/>
  <c r="N50"/>
  <c r="F50"/>
  <c r="U49"/>
  <c r="U48"/>
  <c r="N48"/>
  <c r="F48"/>
  <c r="U47"/>
  <c r="F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F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B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F75"/>
  <c r="U74"/>
  <c r="F74"/>
  <c r="U73"/>
  <c r="N73"/>
  <c r="U72"/>
  <c r="F72"/>
  <c r="U71"/>
  <c r="N71"/>
  <c r="U70"/>
  <c r="F70"/>
  <c r="U69"/>
  <c r="N69"/>
  <c r="U68"/>
  <c r="F68"/>
  <c r="U67"/>
  <c r="N67"/>
  <c r="F67"/>
  <c r="U66"/>
  <c r="F66"/>
  <c r="U65"/>
  <c r="N65"/>
  <c r="U64"/>
  <c r="F64"/>
  <c r="U63"/>
  <c r="N63"/>
  <c r="U62"/>
  <c r="F62"/>
  <c r="U61"/>
  <c r="N61"/>
  <c r="U60"/>
  <c r="F60"/>
  <c r="U59"/>
  <c r="N59"/>
  <c r="F59"/>
  <c r="U58"/>
  <c r="F58"/>
  <c r="U57"/>
  <c r="N57"/>
  <c r="U56"/>
  <c r="F56"/>
  <c r="U55"/>
  <c r="N55"/>
  <c r="U54"/>
  <c r="F54"/>
  <c r="U53"/>
  <c r="N53"/>
  <c r="U52"/>
  <c r="F52"/>
  <c r="U51"/>
  <c r="N51"/>
  <c r="F51"/>
  <c r="U50"/>
  <c r="F50"/>
  <c r="U49"/>
  <c r="N49"/>
  <c r="U48"/>
  <c r="F48"/>
  <c r="U47"/>
  <c r="N47"/>
  <c r="U46"/>
  <c r="F46"/>
  <c r="U45"/>
  <c r="N45"/>
  <c r="U44"/>
  <c r="F44"/>
  <c r="U43"/>
  <c r="N43"/>
  <c r="F43"/>
  <c r="U42"/>
  <c r="F42"/>
  <c r="U41"/>
  <c r="N41"/>
  <c r="U40"/>
  <c r="F40"/>
  <c r="U39"/>
  <c r="N39"/>
  <c r="U38"/>
  <c r="F38"/>
  <c r="U37"/>
  <c r="N37"/>
  <c r="U36"/>
  <c r="F36"/>
  <c r="U35"/>
  <c r="N35"/>
  <c r="F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F21"/>
  <c r="U20"/>
  <c r="N20"/>
  <c r="F20"/>
  <c r="U19"/>
  <c r="U18"/>
  <c r="N18"/>
  <c r="F18"/>
  <c r="U17"/>
  <c r="U16"/>
  <c r="N16"/>
  <c r="F16"/>
  <c r="U15"/>
  <c r="U14"/>
  <c r="N14"/>
  <c r="F14"/>
  <c r="U13"/>
  <c r="F13"/>
  <c r="U12"/>
  <c r="N12"/>
  <c r="F12"/>
  <c r="U11"/>
  <c r="U10"/>
  <c r="N10"/>
  <c r="F10"/>
  <c r="U9"/>
  <c r="U8"/>
  <c r="N8"/>
  <c r="F8"/>
  <c r="U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F39"/>
  <c r="U38"/>
  <c r="F38"/>
  <c r="U37"/>
  <c r="N37"/>
  <c r="U36"/>
  <c r="F36"/>
  <c r="U35"/>
  <c r="N35"/>
  <c r="U34"/>
  <c r="N34"/>
  <c r="F34"/>
  <c r="U33"/>
  <c r="N33"/>
  <c r="F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F21"/>
  <c r="U20"/>
  <c r="F20"/>
  <c r="U19"/>
  <c r="N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B99"/>
  <c r="A1"/>
  <c r="T99" i="55"/>
  <c r="S99"/>
  <c r="R99"/>
  <c r="Q99"/>
  <c r="P99"/>
  <c r="U98"/>
  <c r="N98"/>
  <c r="U97"/>
  <c r="N97"/>
  <c r="U96"/>
  <c r="N96"/>
  <c r="F96"/>
  <c r="U95"/>
  <c r="F95"/>
  <c r="U94"/>
  <c r="N94"/>
  <c r="F94"/>
  <c r="U93"/>
  <c r="N93"/>
  <c r="U92"/>
  <c r="N92"/>
  <c r="F92"/>
  <c r="U91"/>
  <c r="U90"/>
  <c r="F90"/>
  <c r="U89"/>
  <c r="N89"/>
  <c r="F89"/>
  <c r="U88"/>
  <c r="N88"/>
  <c r="F88"/>
  <c r="U87"/>
  <c r="U86"/>
  <c r="F86"/>
  <c r="U85"/>
  <c r="N85"/>
  <c r="U84"/>
  <c r="N84"/>
  <c r="F84"/>
  <c r="U83"/>
  <c r="U82"/>
  <c r="F82"/>
  <c r="U81"/>
  <c r="N81"/>
  <c r="F81"/>
  <c r="U80"/>
  <c r="N80"/>
  <c r="F80"/>
  <c r="U79"/>
  <c r="U78"/>
  <c r="F78"/>
  <c r="U77"/>
  <c r="N77"/>
  <c r="U76"/>
  <c r="N76"/>
  <c r="F76"/>
  <c r="U75"/>
  <c r="U74"/>
  <c r="F74"/>
  <c r="U73"/>
  <c r="N73"/>
  <c r="F73"/>
  <c r="U72"/>
  <c r="N72"/>
  <c r="F72"/>
  <c r="U71"/>
  <c r="U70"/>
  <c r="F70"/>
  <c r="U69"/>
  <c r="N69"/>
  <c r="U68"/>
  <c r="N68"/>
  <c r="F68"/>
  <c r="U67"/>
  <c r="U66"/>
  <c r="F66"/>
  <c r="U65"/>
  <c r="N65"/>
  <c r="F65"/>
  <c r="U64"/>
  <c r="N64"/>
  <c r="F64"/>
  <c r="U63"/>
  <c r="U62"/>
  <c r="F62"/>
  <c r="U61"/>
  <c r="N61"/>
  <c r="U60"/>
  <c r="F60"/>
  <c r="U59"/>
  <c r="U58"/>
  <c r="F58"/>
  <c r="U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I99" i="62" l="1"/>
  <c r="B99" i="63"/>
  <c r="N88" i="62"/>
  <c r="N92"/>
  <c r="N96"/>
  <c r="C99" i="55"/>
  <c r="F57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O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V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1" s="1"/>
  <c r="O62" i="65"/>
  <c r="D62" i="56" s="1"/>
  <c r="G62" s="1"/>
  <c r="V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O26" s="1"/>
  <c r="N30"/>
  <c r="N38"/>
  <c r="N42"/>
  <c r="N46"/>
  <c r="N54"/>
  <c r="N58"/>
  <c r="N62"/>
  <c r="O62" s="1"/>
  <c r="N66"/>
  <c r="N70"/>
  <c r="N74"/>
  <c r="O74" s="1"/>
  <c r="N78"/>
  <c r="O78" s="1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N74"/>
  <c r="N75"/>
  <c r="N78"/>
  <c r="O78" s="1"/>
  <c r="N79"/>
  <c r="N82"/>
  <c r="O82" s="1"/>
  <c r="N83"/>
  <c r="N86"/>
  <c r="N87"/>
  <c r="N90"/>
  <c r="N91"/>
  <c r="O91" s="1"/>
  <c r="N95"/>
  <c r="O95" s="1"/>
  <c r="N4" i="56"/>
  <c r="N8"/>
  <c r="N12"/>
  <c r="N16"/>
  <c r="N20"/>
  <c r="N24"/>
  <c r="N28"/>
  <c r="N32"/>
  <c r="N36"/>
  <c r="N40"/>
  <c r="N44"/>
  <c r="N48"/>
  <c r="O48" s="1"/>
  <c r="N52"/>
  <c r="N55"/>
  <c r="O55" s="1"/>
  <c r="N56"/>
  <c r="N59"/>
  <c r="O59" s="1"/>
  <c r="N60"/>
  <c r="N63"/>
  <c r="O63" s="1"/>
  <c r="N64"/>
  <c r="N67"/>
  <c r="O67" s="1"/>
  <c r="N68"/>
  <c r="N71"/>
  <c r="O71" s="1"/>
  <c r="N72"/>
  <c r="N75"/>
  <c r="O75" s="1"/>
  <c r="N76"/>
  <c r="N79"/>
  <c r="O79" s="1"/>
  <c r="N80"/>
  <c r="N83"/>
  <c r="O83" s="1"/>
  <c r="N84"/>
  <c r="N87"/>
  <c r="O87" s="1"/>
  <c r="N88"/>
  <c r="N91"/>
  <c r="O91" s="1"/>
  <c r="N92"/>
  <c r="N95"/>
  <c r="O95" s="1"/>
  <c r="N96"/>
  <c r="I99"/>
  <c r="N81"/>
  <c r="N82"/>
  <c r="O82" s="1"/>
  <c r="N85"/>
  <c r="N86"/>
  <c r="O86" s="1"/>
  <c r="N89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G53" s="1"/>
  <c r="O53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G21" s="1"/>
  <c r="M17" i="66"/>
  <c r="D17" i="57" s="1"/>
  <c r="M13" i="66"/>
  <c r="D13" i="57" s="1"/>
  <c r="M9" i="66"/>
  <c r="D9" i="57" s="1"/>
  <c r="M5" i="66"/>
  <c r="D5" i="57" s="1"/>
  <c r="G5" s="1"/>
  <c r="V5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O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13"/>
  <c r="V56"/>
  <c r="V4"/>
  <c r="O32"/>
  <c r="V59"/>
  <c r="O16"/>
  <c r="V87"/>
  <c r="V98"/>
  <c r="O98"/>
  <c r="V10" i="56"/>
  <c r="O10"/>
  <c r="V19"/>
  <c r="O19"/>
  <c r="V26"/>
  <c r="V35"/>
  <c r="O35"/>
  <c r="V42"/>
  <c r="O42"/>
  <c r="V51"/>
  <c r="O51"/>
  <c r="N8" i="55"/>
  <c r="F9"/>
  <c r="I99"/>
  <c r="M99"/>
  <c r="N12"/>
  <c r="F13"/>
  <c r="V22"/>
  <c r="G26"/>
  <c r="N28"/>
  <c r="F29"/>
  <c r="O30"/>
  <c r="V38"/>
  <c r="G42"/>
  <c r="N44"/>
  <c r="O44" s="1"/>
  <c r="F45"/>
  <c r="O46"/>
  <c r="V54"/>
  <c r="G58"/>
  <c r="N60"/>
  <c r="F61"/>
  <c r="O72"/>
  <c r="O29" i="56"/>
  <c r="O73"/>
  <c r="V3" i="55"/>
  <c r="V62"/>
  <c r="V66"/>
  <c r="V74"/>
  <c r="O74"/>
  <c r="V82"/>
  <c r="V94"/>
  <c r="O94"/>
  <c r="V6" i="56"/>
  <c r="O6"/>
  <c r="V15"/>
  <c r="O15"/>
  <c r="V22"/>
  <c r="V31"/>
  <c r="O31"/>
  <c r="V38"/>
  <c r="O38"/>
  <c r="V47"/>
  <c r="O47"/>
  <c r="V54"/>
  <c r="O54"/>
  <c r="V59"/>
  <c r="V67"/>
  <c r="V70"/>
  <c r="O70"/>
  <c r="V75"/>
  <c r="V78"/>
  <c r="V83"/>
  <c r="V86"/>
  <c r="V91"/>
  <c r="V94"/>
  <c r="V68" i="57"/>
  <c r="V17" i="55"/>
  <c r="V44"/>
  <c r="V90"/>
  <c r="V95"/>
  <c r="V11" i="56"/>
  <c r="O11"/>
  <c r="V18"/>
  <c r="O18"/>
  <c r="V27"/>
  <c r="O27"/>
  <c r="V34"/>
  <c r="O34"/>
  <c r="V43"/>
  <c r="O43"/>
  <c r="V48"/>
  <c r="V50"/>
  <c r="O50"/>
  <c r="B99" i="55"/>
  <c r="F3"/>
  <c r="K99"/>
  <c r="F5"/>
  <c r="G18"/>
  <c r="O19"/>
  <c r="N20"/>
  <c r="O20" s="1"/>
  <c r="F21"/>
  <c r="G34"/>
  <c r="O35"/>
  <c r="N36"/>
  <c r="F37"/>
  <c r="G50"/>
  <c r="N52"/>
  <c r="O52" s="1"/>
  <c r="F53"/>
  <c r="O84"/>
  <c r="O5" i="56"/>
  <c r="O21"/>
  <c r="O69"/>
  <c r="O77"/>
  <c r="V70" i="55"/>
  <c r="O70"/>
  <c r="V78"/>
  <c r="V86"/>
  <c r="O86"/>
  <c r="V91"/>
  <c r="V7" i="56"/>
  <c r="O7"/>
  <c r="V14"/>
  <c r="O14"/>
  <c r="V23"/>
  <c r="O23"/>
  <c r="V30"/>
  <c r="O30"/>
  <c r="V39"/>
  <c r="O39"/>
  <c r="V46"/>
  <c r="O46"/>
  <c r="V55"/>
  <c r="V58"/>
  <c r="O58"/>
  <c r="V63"/>
  <c r="V66"/>
  <c r="O66"/>
  <c r="V71"/>
  <c r="V74"/>
  <c r="V79"/>
  <c r="V82"/>
  <c r="V87"/>
  <c r="V90"/>
  <c r="V95"/>
  <c r="V98"/>
  <c r="J99" i="55"/>
  <c r="G6"/>
  <c r="N24"/>
  <c r="N40"/>
  <c r="N56"/>
  <c r="O96"/>
  <c r="V25" i="58"/>
  <c r="V54"/>
  <c r="V63" i="55"/>
  <c r="V67"/>
  <c r="V71"/>
  <c r="V75"/>
  <c r="V79"/>
  <c r="V83"/>
  <c r="V56" i="56"/>
  <c r="B99" i="57"/>
  <c r="F3"/>
  <c r="K99"/>
  <c r="V21"/>
  <c r="N82"/>
  <c r="F83"/>
  <c r="V92"/>
  <c r="F97"/>
  <c r="C99" i="58"/>
  <c r="I99"/>
  <c r="M99"/>
  <c r="N4"/>
  <c r="F5"/>
  <c r="V6"/>
  <c r="N12"/>
  <c r="F13"/>
  <c r="V14"/>
  <c r="N20"/>
  <c r="F21"/>
  <c r="V22"/>
  <c r="V50"/>
  <c r="V98"/>
  <c r="V76" i="55"/>
  <c r="V96"/>
  <c r="F3" i="56"/>
  <c r="F99" s="1"/>
  <c r="V5"/>
  <c r="V17"/>
  <c r="V25"/>
  <c r="V29"/>
  <c r="V37"/>
  <c r="V41"/>
  <c r="V69"/>
  <c r="V73"/>
  <c r="V77"/>
  <c r="V97"/>
  <c r="N3" i="57"/>
  <c r="V30" i="58"/>
  <c r="O30"/>
  <c r="V33"/>
  <c r="V65"/>
  <c r="O65"/>
  <c r="V78"/>
  <c r="N3" i="56"/>
  <c r="G88" i="57"/>
  <c r="N90"/>
  <c r="F91"/>
  <c r="K99" i="58"/>
  <c r="U99"/>
  <c r="F9"/>
  <c r="F17"/>
  <c r="V26"/>
  <c r="V42"/>
  <c r="V58"/>
  <c r="V74"/>
  <c r="V90"/>
  <c r="V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8" i="56" l="1"/>
  <c r="V8" s="1"/>
  <c r="G4"/>
  <c r="V4" s="1"/>
  <c r="O74" i="58"/>
  <c r="O42"/>
  <c r="O26"/>
  <c r="O56" i="56"/>
  <c r="O66" i="58"/>
  <c r="V80" i="55"/>
  <c r="V64"/>
  <c r="O24"/>
  <c r="O36"/>
  <c r="O60"/>
  <c r="G13" i="57"/>
  <c r="O13" s="1"/>
  <c r="O92" i="56"/>
  <c r="O84"/>
  <c r="O76"/>
  <c r="O68"/>
  <c r="O60"/>
  <c r="O52"/>
  <c r="O36"/>
  <c r="O87" i="55"/>
  <c r="O71"/>
  <c r="O59"/>
  <c r="O53" i="58"/>
  <c r="O29"/>
  <c r="O61"/>
  <c r="V68" i="55"/>
  <c r="O40"/>
  <c r="O32" i="56"/>
  <c r="O92" i="55"/>
  <c r="V48"/>
  <c r="O81" i="58"/>
  <c r="O57"/>
  <c r="O41"/>
  <c r="O40" i="56"/>
  <c r="O24"/>
  <c r="O8"/>
  <c r="O3" i="55"/>
  <c r="O37" i="58"/>
  <c r="G3" i="56"/>
  <c r="O56" i="55"/>
  <c r="O4" i="57"/>
  <c r="O28" i="55"/>
  <c r="O12"/>
  <c r="O96" i="56"/>
  <c r="O88"/>
  <c r="O72"/>
  <c r="O64"/>
  <c r="O44"/>
  <c r="O28"/>
  <c r="O9" i="58"/>
  <c r="O65" i="56"/>
  <c r="O57"/>
  <c r="O45"/>
  <c r="O13"/>
  <c r="O63" i="55"/>
  <c r="O4"/>
  <c r="O48" i="57"/>
  <c r="O64"/>
  <c r="O80" i="56"/>
  <c r="V49"/>
  <c r="O75" i="55"/>
  <c r="O90"/>
  <c r="O88"/>
  <c r="O62"/>
  <c r="O38"/>
  <c r="G10"/>
  <c r="O9"/>
  <c r="O93" i="56"/>
  <c r="O89"/>
  <c r="V57"/>
  <c r="V45"/>
  <c r="V33"/>
  <c r="G12"/>
  <c r="V12" s="1"/>
  <c r="O85"/>
  <c r="O81"/>
  <c r="V65"/>
  <c r="V61"/>
  <c r="O53"/>
  <c r="O25"/>
  <c r="V13"/>
  <c r="G47" i="55"/>
  <c r="V47" s="1"/>
  <c r="O43"/>
  <c r="O39"/>
  <c r="O27"/>
  <c r="E99"/>
  <c r="O83"/>
  <c r="O67"/>
  <c r="O51"/>
  <c r="O7"/>
  <c r="D99"/>
  <c r="O97" i="58"/>
  <c r="G91"/>
  <c r="G75"/>
  <c r="G59"/>
  <c r="V45"/>
  <c r="G43"/>
  <c r="O17"/>
  <c r="V77"/>
  <c r="V21"/>
  <c r="G93" i="57"/>
  <c r="V93" s="1"/>
  <c r="G77"/>
  <c r="V77" s="1"/>
  <c r="G69"/>
  <c r="O69" s="1"/>
  <c r="G25"/>
  <c r="V25" s="1"/>
  <c r="O24"/>
  <c r="G27" i="58"/>
  <c r="E99"/>
  <c r="G11"/>
  <c r="V11" s="1"/>
  <c r="V5"/>
  <c r="D99"/>
  <c r="G74" i="57"/>
  <c r="V74" s="1"/>
  <c r="G61"/>
  <c r="V61" s="1"/>
  <c r="G45"/>
  <c r="O45" s="1"/>
  <c r="G37"/>
  <c r="O37" s="1"/>
  <c r="G29"/>
  <c r="V29" s="1"/>
  <c r="G9"/>
  <c r="V9" s="1"/>
  <c r="O56"/>
  <c r="O44"/>
  <c r="V40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3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O5"/>
  <c r="G80" i="58"/>
  <c r="V80" s="1"/>
  <c r="G16"/>
  <c r="G84"/>
  <c r="V84" s="1"/>
  <c r="G20"/>
  <c r="V20" s="1"/>
  <c r="G88"/>
  <c r="V88" s="1"/>
  <c r="G24"/>
  <c r="G44"/>
  <c r="V44" s="1"/>
  <c r="O95" i="57"/>
  <c r="O79"/>
  <c r="O56" i="58"/>
  <c r="O85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" i="56" l="1"/>
  <c r="O29" i="57"/>
  <c r="V69"/>
  <c r="O49" i="55"/>
  <c r="O93" i="57"/>
  <c r="O61"/>
  <c r="O16" i="56"/>
  <c r="O12"/>
  <c r="O47" i="55"/>
  <c r="V91" i="58"/>
  <c r="O91"/>
  <c r="V75"/>
  <c r="O75"/>
  <c r="O59"/>
  <c r="V59"/>
  <c r="V43"/>
  <c r="O43"/>
  <c r="O80"/>
  <c r="O25" i="57"/>
  <c r="O9"/>
  <c r="V27" i="58"/>
  <c r="O27"/>
  <c r="V45" i="57"/>
  <c r="V37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DA84" s="1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85"/>
  <c r="CO93"/>
  <c r="DA95"/>
  <c r="BY46"/>
  <c r="BY58"/>
  <c r="BY66"/>
  <c r="BY86"/>
  <c r="DB95"/>
  <c r="DB87"/>
  <c r="DB83"/>
  <c r="DB75"/>
  <c r="DB67"/>
  <c r="DB63"/>
  <c r="DB42"/>
  <c r="DB37"/>
  <c r="DB33"/>
  <c r="DB29"/>
  <c r="DB25"/>
  <c r="BR99"/>
  <c r="DB3"/>
  <c r="BT96"/>
  <c r="DA96"/>
  <c r="BT37"/>
  <c r="BT32"/>
  <c r="BT28"/>
  <c r="BT24"/>
  <c r="BT8"/>
  <c r="CZ97"/>
  <c r="CZ77"/>
  <c r="CZ6"/>
  <c r="CV4"/>
  <c r="BM96"/>
  <c r="DI96" s="1"/>
  <c r="E96" i="40" s="1"/>
  <c r="BM84" i="54"/>
  <c r="BM67"/>
  <c r="BM62"/>
  <c r="BM56"/>
  <c r="BM42"/>
  <c r="BM40"/>
  <c r="BM16"/>
  <c r="BM4"/>
  <c r="CO5"/>
  <c r="BF96"/>
  <c r="BF56"/>
  <c r="BF46"/>
  <c r="BF42"/>
  <c r="BF32"/>
  <c r="BF28"/>
  <c r="BF24"/>
  <c r="BF16"/>
  <c r="BF14"/>
  <c r="DH14" s="1"/>
  <c r="D14" i="40" s="1"/>
  <c r="CG10" i="54"/>
  <c r="AY96"/>
  <c r="DG96" s="1"/>
  <c r="C96" i="40" s="1"/>
  <c r="AY93" i="54"/>
  <c r="AY70"/>
  <c r="AY67"/>
  <c r="AY51"/>
  <c r="AY37"/>
  <c r="AY24"/>
  <c r="AP99"/>
  <c r="AR96"/>
  <c r="DF96" s="1"/>
  <c r="B96" i="40" s="1"/>
  <c r="DH96" i="54"/>
  <c r="D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DI30" s="1"/>
  <c r="E30" i="40" s="1"/>
  <c r="AR34" i="5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BT82"/>
  <c r="CH82"/>
  <c r="AY85"/>
  <c r="DG85" s="1"/>
  <c r="C85" i="40" s="1"/>
  <c r="CH86" i="54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J43" s="1"/>
  <c r="F43" i="40" s="1"/>
  <c r="DA44" i="5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J15" s="1"/>
  <c r="F15" i="40" s="1"/>
  <c r="DB18" i="54"/>
  <c r="DB22"/>
  <c r="BT25"/>
  <c r="DJ25" s="1"/>
  <c r="F25" i="40" s="1"/>
  <c r="DB26" i="54"/>
  <c r="BT29"/>
  <c r="DJ29" s="1"/>
  <c r="F29" i="40" s="1"/>
  <c r="DB30" i="54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DI8" s="1"/>
  <c r="E8" i="40" s="1"/>
  <c r="BM12" i="54"/>
  <c r="DI12" s="1"/>
  <c r="E12" i="40" s="1"/>
  <c r="BM15" i="54"/>
  <c r="BM17"/>
  <c r="BM25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BF52"/>
  <c r="DH52" s="1"/>
  <c r="D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DH86" s="1"/>
  <c r="D86" i="40" s="1"/>
  <c r="BF88" i="54"/>
  <c r="BF91"/>
  <c r="BF92"/>
  <c r="BF97"/>
  <c r="DH97" s="1"/>
  <c r="D97" i="40" s="1"/>
  <c r="BF17" i="54"/>
  <c r="BF30"/>
  <c r="DH30" s="1"/>
  <c r="D30" i="40" s="1"/>
  <c r="DJ34" i="5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AY4"/>
  <c r="DG4" s="1"/>
  <c r="C4" i="40" s="1"/>
  <c r="AY6" i="54"/>
  <c r="AY8"/>
  <c r="AY9"/>
  <c r="AY15"/>
  <c r="DG15" s="1"/>
  <c r="C15" i="40" s="1"/>
  <c r="DI15" i="54"/>
  <c r="E15" i="40" s="1"/>
  <c r="AY17" i="54"/>
  <c r="AY19"/>
  <c r="DG19" s="1"/>
  <c r="C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DG40" s="1"/>
  <c r="C40" i="40" s="1"/>
  <c r="DH40" i="54"/>
  <c r="D40" i="40" s="1"/>
  <c r="CE40" i="54"/>
  <c r="AY45"/>
  <c r="DI45"/>
  <c r="E45" i="40" s="1"/>
  <c r="AY47" i="54"/>
  <c r="AY48"/>
  <c r="DG48" s="1"/>
  <c r="C48" i="40" s="1"/>
  <c r="AY58" i="54"/>
  <c r="DI58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AY36"/>
  <c r="DG36" s="1"/>
  <c r="C36" i="40" s="1"/>
  <c r="CE36" i="54"/>
  <c r="AY39"/>
  <c r="DJ39"/>
  <c r="F39" i="40" s="1"/>
  <c r="AY44" i="54"/>
  <c r="DG44" s="1"/>
  <c r="C44" i="40" s="1"/>
  <c r="AY53" i="54"/>
  <c r="DG53" s="1"/>
  <c r="C53" i="40" s="1"/>
  <c r="CE53" i="54"/>
  <c r="DJ57"/>
  <c r="F57" i="40" s="1"/>
  <c r="AY59" i="54"/>
  <c r="AY61"/>
  <c r="DG61" s="1"/>
  <c r="C61" i="40" s="1"/>
  <c r="DJ61" i="54"/>
  <c r="F61" i="40" s="1"/>
  <c r="DJ70" i="54"/>
  <c r="F70" i="40" s="1"/>
  <c r="CE77" i="54"/>
  <c r="CE93"/>
  <c r="AY10"/>
  <c r="AY56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AY82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4" i="54"/>
  <c r="BX54"/>
  <c r="DG58"/>
  <c r="C58" i="40" s="1"/>
  <c r="DJ58" i="54"/>
  <c r="F58" i="40" s="1"/>
  <c r="DG62" i="54"/>
  <c r="C62" i="40" s="1"/>
  <c r="BX62" i="54"/>
  <c r="DG66"/>
  <c r="DG70"/>
  <c r="BX70"/>
  <c r="DJ96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J30" i="54"/>
  <c r="F30" i="40" s="1"/>
  <c r="AR33" i="54"/>
  <c r="DF33" s="1"/>
  <c r="B33" i="40" s="1"/>
  <c r="DH33" i="54"/>
  <c r="D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7" i="54" l="1"/>
  <c r="DD55"/>
  <c r="CW15"/>
  <c r="CP44"/>
  <c r="CP35"/>
  <c r="CP10"/>
  <c r="CI36"/>
  <c r="CI16"/>
  <c r="CI17"/>
  <c r="CI37"/>
  <c r="CB61"/>
  <c r="CB18"/>
  <c r="DK5"/>
  <c r="CB3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11" i="30" l="1"/>
  <c r="AD11" s="1"/>
  <c r="AC47"/>
  <c r="AD47" s="1"/>
  <c r="AC71"/>
  <c r="AD71" s="1"/>
  <c r="AC83"/>
  <c r="AD83" s="1"/>
  <c r="AC95"/>
  <c r="AD95" s="1"/>
  <c r="AC14"/>
  <c r="AD14" s="1"/>
  <c r="AC26"/>
  <c r="AD26" s="1"/>
  <c r="AC42"/>
  <c r="AD42" s="1"/>
  <c r="AC54"/>
  <c r="AD54" s="1"/>
  <c r="AC66"/>
  <c r="AD66" s="1"/>
  <c r="AC82"/>
  <c r="AD82" s="1"/>
  <c r="AC94"/>
  <c r="AC6"/>
  <c r="AD6" s="1"/>
  <c r="AC74"/>
  <c r="AD74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52"/>
  <c r="AD52" s="1"/>
  <c r="AC56"/>
  <c r="AD56" s="1"/>
  <c r="AC60"/>
  <c r="AD60" s="1"/>
  <c r="AC64"/>
  <c r="AD64" s="1"/>
  <c r="AC68"/>
  <c r="AD68" s="1"/>
  <c r="AC76"/>
  <c r="AD76" s="1"/>
  <c r="AC80"/>
  <c r="AD80" s="1"/>
  <c r="AC84"/>
  <c r="AD84" s="1"/>
  <c r="AC92"/>
  <c r="AD92" s="1"/>
  <c r="AC96"/>
  <c r="AD96" s="1"/>
  <c r="AC15"/>
  <c r="AD15" s="1"/>
  <c r="AC23"/>
  <c r="AD23" s="1"/>
  <c r="AC31"/>
  <c r="AD31" s="1"/>
  <c r="AC39"/>
  <c r="AD39" s="1"/>
  <c r="AC51"/>
  <c r="AD51" s="1"/>
  <c r="AC59"/>
  <c r="AD59" s="1"/>
  <c r="AC67"/>
  <c r="AD67" s="1"/>
  <c r="AC79"/>
  <c r="AD79" s="1"/>
  <c r="AC91"/>
  <c r="AD91" s="1"/>
  <c r="AC10"/>
  <c r="AD10" s="1"/>
  <c r="AC22"/>
  <c r="AD22" s="1"/>
  <c r="AC38"/>
  <c r="AD38" s="1"/>
  <c r="AC50"/>
  <c r="AD50" s="1"/>
  <c r="AC62"/>
  <c r="AD62" s="1"/>
  <c r="AC78"/>
  <c r="AD78" s="1"/>
  <c r="AC90"/>
  <c r="AD90" s="1"/>
  <c r="AC4"/>
  <c r="AD4" s="1"/>
  <c r="AC48"/>
  <c r="AD48" s="1"/>
  <c r="AC72"/>
  <c r="AD72" s="1"/>
  <c r="AC88"/>
  <c r="AD88" s="1"/>
  <c r="AC7"/>
  <c r="AC19"/>
  <c r="AC27"/>
  <c r="AD27" s="1"/>
  <c r="AC35"/>
  <c r="AD35" s="1"/>
  <c r="AC43"/>
  <c r="AD43" s="1"/>
  <c r="AC55"/>
  <c r="AD55" s="1"/>
  <c r="AC63"/>
  <c r="AC75"/>
  <c r="AC87"/>
  <c r="AC3"/>
  <c r="AD3" s="1"/>
  <c r="AC18"/>
  <c r="AD18" s="1"/>
  <c r="AC30"/>
  <c r="AD30" s="1"/>
  <c r="AC34"/>
  <c r="AD34" s="1"/>
  <c r="AC46"/>
  <c r="AD46" s="1"/>
  <c r="AC58"/>
  <c r="AD58" s="1"/>
  <c r="AC70"/>
  <c r="AD70" s="1"/>
  <c r="AC86"/>
  <c r="AD86" s="1"/>
  <c r="AC98"/>
  <c r="AD98" s="1"/>
  <c r="AE99" i="28"/>
  <c r="AE99" i="27"/>
  <c r="AE99" i="26"/>
  <c r="AE99" i="29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9"/>
  <c r="AD63"/>
  <c r="AD75"/>
  <c r="AD87"/>
  <c r="AD94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11"/>
  <c r="BA99" i="6"/>
  <c r="L99" i="28"/>
  <c r="L99" i="27"/>
  <c r="L99" i="26"/>
  <c r="AD4" i="27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AC3" s="1"/>
  <c r="O99" i="38"/>
  <c r="L3" i="24"/>
  <c r="M98"/>
  <c r="M82"/>
  <c r="M34" i="28"/>
  <c r="M84" i="24"/>
  <c r="M94"/>
  <c r="M63"/>
  <c r="M31"/>
  <c r="M78"/>
  <c r="M47"/>
  <c r="M15"/>
  <c r="M4"/>
  <c r="AC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8" l="1"/>
  <c r="AD5" s="1"/>
  <c r="AC3"/>
  <c r="AD3" s="1"/>
  <c r="AC5" i="29"/>
  <c r="AD5" s="1"/>
  <c r="AD3" i="26"/>
  <c r="AC3" i="29"/>
  <c r="AD3" s="1"/>
  <c r="AD4" i="24"/>
  <c r="AC3"/>
  <c r="AD3" s="1"/>
  <c r="AC5" i="27"/>
  <c r="AD5" s="1"/>
  <c r="AC4" i="26"/>
  <c r="AD4" s="1"/>
  <c r="AD3" i="27"/>
  <c r="AC4" i="28"/>
  <c r="AD4" s="1"/>
  <c r="T5" i="52"/>
  <c r="O5"/>
  <c r="Q5" s="1"/>
  <c r="M6" i="53"/>
  <c r="V6" s="1"/>
  <c r="L6"/>
  <c r="U6" s="1"/>
  <c r="K6"/>
  <c r="T6" s="1"/>
  <c r="O6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7"/>
  <c r="N6" i="28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9" l="1"/>
  <c r="AD6" s="1"/>
  <c r="AC6" i="27"/>
  <c r="AD6" s="1"/>
  <c r="AC5" i="24"/>
  <c r="AD5" s="1"/>
  <c r="AC6" i="28"/>
  <c r="AD6" s="1"/>
  <c r="AC6" i="24"/>
  <c r="AD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K8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C8" i="27"/>
  <c r="AD8" s="1"/>
  <c r="AC8" i="24"/>
  <c r="AD8" s="1"/>
  <c r="AC7" i="26"/>
  <c r="AD7" s="1"/>
  <c r="AC7" i="28"/>
  <c r="AD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C8" i="26"/>
  <c r="AD8" s="1"/>
  <c r="AC9" i="24"/>
  <c r="AD9" s="1"/>
  <c r="AC8" i="29"/>
  <c r="AD8" s="1"/>
  <c r="AC9"/>
  <c r="AD9" s="1"/>
  <c r="AC9" i="27"/>
  <c r="AD9" s="1"/>
  <c r="H10" i="44"/>
  <c r="M10" i="53"/>
  <c r="V10" s="1"/>
  <c r="L10"/>
  <c r="U10" s="1"/>
  <c r="K10"/>
  <c r="T10" s="1"/>
  <c r="N10" i="26" s="1"/>
  <c r="O10" i="53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7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C10" i="28"/>
  <c r="AD10" s="1"/>
  <c r="AC10" i="27"/>
  <c r="AD10" s="1"/>
  <c r="AC10" i="29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AC11" i="28"/>
  <c r="AD11" s="1"/>
  <c r="AC11" i="27"/>
  <c r="AD11" s="1"/>
  <c r="AC11" i="24"/>
  <c r="AD11" s="1"/>
  <c r="AC10" i="26"/>
  <c r="AD10" s="1"/>
  <c r="AC9"/>
  <c r="AD9" s="1"/>
  <c r="G12" i="44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1" i="26" l="1"/>
  <c r="AD11" s="1"/>
  <c r="AC12" i="29"/>
  <c r="AD12" s="1"/>
  <c r="AC12" i="24"/>
  <c r="AD12" s="1"/>
  <c r="AC12" i="27"/>
  <c r="AD12" s="1"/>
  <c r="AC12" i="28"/>
  <c r="AD12" s="1"/>
  <c r="J12" i="44"/>
  <c r="V9" i="62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C13" i="24"/>
  <c r="AD13" s="1"/>
  <c r="AC13" i="27"/>
  <c r="AD13" s="1"/>
  <c r="AC12" i="26"/>
  <c r="AD12" s="1"/>
  <c r="AC13" i="29"/>
  <c r="AD13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8" l="1"/>
  <c r="AD14" s="1"/>
  <c r="AC14" i="29"/>
  <c r="AD14" s="1"/>
  <c r="AC14" i="27"/>
  <c r="AD14" s="1"/>
  <c r="AC13" i="26"/>
  <c r="AD13" s="1"/>
  <c r="AC14" i="24"/>
  <c r="AD14" s="1"/>
  <c r="J14" i="44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L15" i="53"/>
  <c r="U15" s="1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9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7" l="1"/>
  <c r="AD15" s="1"/>
  <c r="AC15" i="29"/>
  <c r="AD15" s="1"/>
  <c r="AC15" i="28"/>
  <c r="AD15" s="1"/>
  <c r="AC15" i="24"/>
  <c r="AD15" s="1"/>
  <c r="AC14" i="26"/>
  <c r="AD14" s="1"/>
  <c r="J15" i="44"/>
  <c r="G16"/>
  <c r="M16" i="53"/>
  <c r="V16" s="1"/>
  <c r="L16"/>
  <c r="U16" s="1"/>
  <c r="N16" i="27" s="1"/>
  <c r="K16" i="53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7" l="1"/>
  <c r="AD16" s="1"/>
  <c r="AC16" i="24"/>
  <c r="AD16" s="1"/>
  <c r="AC16" i="28"/>
  <c r="AD16" s="1"/>
  <c r="AC16" i="29"/>
  <c r="AD16" s="1"/>
  <c r="AC15" i="26"/>
  <c r="AD15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C17" i="24"/>
  <c r="AD17" s="1"/>
  <c r="AC17" i="29"/>
  <c r="AD17" s="1"/>
  <c r="AC16" i="26"/>
  <c r="AD16" s="1"/>
  <c r="AC17" i="27"/>
  <c r="AD17" s="1"/>
  <c r="H18" i="44"/>
  <c r="J17"/>
  <c r="Q2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C18" i="28"/>
  <c r="AD18" s="1"/>
  <c r="AC17" i="26"/>
  <c r="AD17" s="1"/>
  <c r="AC18" i="29"/>
  <c r="AD18" s="1"/>
  <c r="AC18" i="27"/>
  <c r="AD18" s="1"/>
  <c r="G19" i="44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H20" i="44" s="1"/>
  <c r="AL17" i="14"/>
  <c r="D17" i="61" s="1"/>
  <c r="AN17" i="14"/>
  <c r="D17" i="62" s="1"/>
  <c r="W16" i="14"/>
  <c r="AO16"/>
  <c r="E16" i="62" s="1"/>
  <c r="G16" s="1"/>
  <c r="AM16" i="14"/>
  <c r="E16" i="61" s="1"/>
  <c r="G16" s="1"/>
  <c r="AC19" i="24" l="1"/>
  <c r="AD19" s="1"/>
  <c r="AC19" i="29"/>
  <c r="AD19" s="1"/>
  <c r="AC19" i="27"/>
  <c r="AD19" s="1"/>
  <c r="AC19" i="28"/>
  <c r="AD19" s="1"/>
  <c r="G16" i="63"/>
  <c r="O16" s="1"/>
  <c r="AC18" i="26"/>
  <c r="AD18" s="1"/>
  <c r="J19" i="44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J20" s="1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AC20" i="27"/>
  <c r="AD20" s="1"/>
  <c r="AC20" i="24"/>
  <c r="AD20" s="1"/>
  <c r="AC20" i="28"/>
  <c r="AD20" s="1"/>
  <c r="AC20" i="29"/>
  <c r="AD20" s="1"/>
  <c r="AC19" i="26"/>
  <c r="AD19" s="1"/>
  <c r="G17" i="63"/>
  <c r="O17" s="1"/>
  <c r="T20" i="52"/>
  <c r="M20" i="26" s="1"/>
  <c r="O20" i="52"/>
  <c r="Q20" s="1"/>
  <c r="Q24" i="44"/>
  <c r="K21" i="53"/>
  <c r="T21" s="1"/>
  <c r="O21"/>
  <c r="J21"/>
  <c r="S21" s="1"/>
  <c r="N21" i="24" s="1"/>
  <c r="N21" i="53"/>
  <c r="W21" s="1"/>
  <c r="N21" i="29" s="1"/>
  <c r="M21" i="53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9" l="1"/>
  <c r="AD21" s="1"/>
  <c r="AC21" i="24"/>
  <c r="AD21" s="1"/>
  <c r="AC21" i="27"/>
  <c r="AD21" s="1"/>
  <c r="AC21" i="28"/>
  <c r="AD21" s="1"/>
  <c r="AC20" i="26"/>
  <c r="AD20" s="1"/>
  <c r="G22" i="44"/>
  <c r="V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9" l="1"/>
  <c r="AD22" s="1"/>
  <c r="AC22" i="24"/>
  <c r="AD22" s="1"/>
  <c r="AC22" i="28"/>
  <c r="AD22" s="1"/>
  <c r="AC22" i="27"/>
  <c r="AD22" s="1"/>
  <c r="AC21" i="26"/>
  <c r="AD21" s="1"/>
  <c r="J22" i="44"/>
  <c r="G23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8" l="1"/>
  <c r="AD23" s="1"/>
  <c r="AC22" i="26"/>
  <c r="AD22" s="1"/>
  <c r="AC23" i="29"/>
  <c r="AD23" s="1"/>
  <c r="AC23" i="27"/>
  <c r="AD23" s="1"/>
  <c r="AC23" i="24"/>
  <c r="AD23" s="1"/>
  <c r="G24" i="44"/>
  <c r="O20" i="61"/>
  <c r="J23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G18" i="24"/>
  <c r="AG19"/>
  <c r="AR19" i="14"/>
  <c r="AP25" i="44"/>
  <c r="S23" i="14"/>
  <c r="U22"/>
  <c r="H25" i="44" s="1"/>
  <c r="O22" i="14"/>
  <c r="Q23"/>
  <c r="AO21"/>
  <c r="E21" i="62" s="1"/>
  <c r="AC24" i="27" l="1"/>
  <c r="AD24" s="1"/>
  <c r="AC23" i="26"/>
  <c r="AD23" s="1"/>
  <c r="AC24" i="24"/>
  <c r="AD24" s="1"/>
  <c r="AC24" i="28"/>
  <c r="AD24" s="1"/>
  <c r="AC24" i="29"/>
  <c r="AD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7"/>
  <c r="AD25" s="1"/>
  <c r="AC25" i="28"/>
  <c r="AD25" s="1"/>
  <c r="AC24" i="26"/>
  <c r="AD24" s="1"/>
  <c r="AC25" i="24"/>
  <c r="AD25" s="1"/>
  <c r="H26" i="44"/>
  <c r="G26"/>
  <c r="M26" i="53"/>
  <c r="V26" s="1"/>
  <c r="L26"/>
  <c r="U26" s="1"/>
  <c r="N26" i="27" s="1"/>
  <c r="K26" i="53"/>
  <c r="T26" s="1"/>
  <c r="O26"/>
  <c r="J26"/>
  <c r="S26" s="1"/>
  <c r="N26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F29" i="44"/>
  <c r="N26" i="28"/>
  <c r="N26" i="26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9" l="1"/>
  <c r="AD26" s="1"/>
  <c r="AC26" i="27"/>
  <c r="AD26" s="1"/>
  <c r="AC26" i="24"/>
  <c r="AD26" s="1"/>
  <c r="AC25" i="26"/>
  <c r="AD25" s="1"/>
  <c r="AC26" i="28"/>
  <c r="AD26" s="1"/>
  <c r="V22" i="62"/>
  <c r="J26" i="44"/>
  <c r="Q30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6" i="26" l="1"/>
  <c r="AD26" s="1"/>
  <c r="AC27" i="24"/>
  <c r="AD27" s="1"/>
  <c r="AC27" i="29"/>
  <c r="AD27" s="1"/>
  <c r="AC27" i="27"/>
  <c r="AD27" s="1"/>
  <c r="AC27" i="28"/>
  <c r="AD27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7" l="1"/>
  <c r="AD28" s="1"/>
  <c r="AC28" i="24"/>
  <c r="AD28" s="1"/>
  <c r="AC28" i="28"/>
  <c r="AD28" s="1"/>
  <c r="AC28" i="29"/>
  <c r="AD28" s="1"/>
  <c r="AC27" i="26"/>
  <c r="AD27" s="1"/>
  <c r="V24" i="62"/>
  <c r="G29" i="44"/>
  <c r="J28"/>
  <c r="K29" i="53"/>
  <c r="T29" s="1"/>
  <c r="N29" i="26" s="1"/>
  <c r="O29" i="53"/>
  <c r="J29"/>
  <c r="S29" s="1"/>
  <c r="N29" i="24" s="1"/>
  <c r="N29" i="53"/>
  <c r="W29" s="1"/>
  <c r="N29" i="29" s="1"/>
  <c r="M29" i="53"/>
  <c r="V29" s="1"/>
  <c r="N29" i="28" s="1"/>
  <c r="L29" i="53"/>
  <c r="U29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7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4" l="1"/>
  <c r="AD29" s="1"/>
  <c r="AC29" i="29"/>
  <c r="AD29" s="1"/>
  <c r="AC29" i="27"/>
  <c r="AD29" s="1"/>
  <c r="AC29" i="28"/>
  <c r="AD29" s="1"/>
  <c r="AC28" i="26"/>
  <c r="AD28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4"/>
  <c r="AD30" s="1"/>
  <c r="AC30" i="28"/>
  <c r="AD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0" i="26"/>
  <c r="AD30" s="1"/>
  <c r="AC31" i="29"/>
  <c r="AD31" s="1"/>
  <c r="AC31" i="24"/>
  <c r="AD31" s="1"/>
  <c r="AC31" i="28"/>
  <c r="AD31" s="1"/>
  <c r="J31" i="44"/>
  <c r="H32"/>
  <c r="T31" i="52"/>
  <c r="M31" i="26" s="1"/>
  <c r="O31" i="52"/>
  <c r="Q31" s="1"/>
  <c r="Q35" i="44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8" l="1"/>
  <c r="AD32" s="1"/>
  <c r="AC32" i="29"/>
  <c r="AD32" s="1"/>
  <c r="AC32" i="27"/>
  <c r="AD32" s="1"/>
  <c r="AC31" i="26"/>
  <c r="AD31" s="1"/>
  <c r="AC32" i="24"/>
  <c r="AD32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8"/>
  <c r="AD33" s="1"/>
  <c r="AC33" i="29"/>
  <c r="AD33" s="1"/>
  <c r="AC32" i="26"/>
  <c r="AD32" s="1"/>
  <c r="AC33" i="24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9" l="1"/>
  <c r="AD34" s="1"/>
  <c r="AC34" i="27"/>
  <c r="AD34" s="1"/>
  <c r="AC34" i="28"/>
  <c r="AD34" s="1"/>
  <c r="AC34" i="24"/>
  <c r="AD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C34" i="26"/>
  <c r="AD34" s="1"/>
  <c r="AC35" i="28"/>
  <c r="AD35" s="1"/>
  <c r="Q39" i="44"/>
  <c r="M36" i="53"/>
  <c r="V36" s="1"/>
  <c r="L36"/>
  <c r="U36" s="1"/>
  <c r="K36"/>
  <c r="T36" s="1"/>
  <c r="N36" i="26" s="1"/>
  <c r="O36" i="53"/>
  <c r="J36"/>
  <c r="S36" s="1"/>
  <c r="N36" i="24" s="1"/>
  <c r="N36" i="53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N36" i="28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4" l="1"/>
  <c r="AD36" s="1"/>
  <c r="AC36" i="29"/>
  <c r="AD36" s="1"/>
  <c r="AC36" i="28"/>
  <c r="AD36" s="1"/>
  <c r="AC36" i="27"/>
  <c r="AD36" s="1"/>
  <c r="AC35" i="26"/>
  <c r="AD35" s="1"/>
  <c r="V33" i="61"/>
  <c r="H37" i="44"/>
  <c r="J36"/>
  <c r="T36" i="52"/>
  <c r="M36" i="26" s="1"/>
  <c r="O36" i="52"/>
  <c r="Q36" s="1"/>
  <c r="G37" i="44"/>
  <c r="J37" s="1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8"/>
  <c r="AD37" s="1"/>
  <c r="AC36" i="26"/>
  <c r="AD36" s="1"/>
  <c r="AC37" i="24"/>
  <c r="AD37" s="1"/>
  <c r="G38" i="44"/>
  <c r="M38" i="53"/>
  <c r="V38" s="1"/>
  <c r="N38" i="28" s="1"/>
  <c r="L38" i="53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8" l="1"/>
  <c r="AD38" s="1"/>
  <c r="AC38" i="27"/>
  <c r="AD38" s="1"/>
  <c r="AC38" i="29"/>
  <c r="AD38" s="1"/>
  <c r="AC37" i="26"/>
  <c r="AD37" s="1"/>
  <c r="AC38" i="24"/>
  <c r="AD38" s="1"/>
  <c r="J38" i="44"/>
  <c r="G39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7" l="1"/>
  <c r="AD39" s="1"/>
  <c r="AC38" i="26"/>
  <c r="AD38" s="1"/>
  <c r="AC39" i="24"/>
  <c r="AD39" s="1"/>
  <c r="AC39" i="29"/>
  <c r="AD39" s="1"/>
  <c r="AC39" i="28"/>
  <c r="AD39" s="1"/>
  <c r="G35" i="61"/>
  <c r="O35" s="1"/>
  <c r="J39" i="44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7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39" i="26"/>
  <c r="AD39" s="1"/>
  <c r="AC40" i="28"/>
  <c r="AD40" s="1"/>
  <c r="AC40" i="24"/>
  <c r="AD40" s="1"/>
  <c r="V35" i="61"/>
  <c r="H41" i="44"/>
  <c r="K41" i="53"/>
  <c r="T41" s="1"/>
  <c r="O41"/>
  <c r="J41"/>
  <c r="S41" s="1"/>
  <c r="N41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8"/>
  <c r="AD41" s="1"/>
  <c r="AC41" i="24"/>
  <c r="AD41" s="1"/>
  <c r="AC41" i="29"/>
  <c r="AD41" s="1"/>
  <c r="AC40" i="26"/>
  <c r="AD40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C42" i="28"/>
  <c r="AD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C42" i="26"/>
  <c r="AD42" s="1"/>
  <c r="AC43" i="24"/>
  <c r="AD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8"/>
  <c r="AD44" s="1"/>
  <c r="AC43" i="26"/>
  <c r="AD43" s="1"/>
  <c r="AC44" i="27"/>
  <c r="AD44" s="1"/>
  <c r="AC44" i="24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C45" i="28"/>
  <c r="AD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AG41" i="28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C46" i="28"/>
  <c r="AD46" s="1"/>
  <c r="AC46" i="29"/>
  <c r="AD46" s="1"/>
  <c r="AC46" i="27"/>
  <c r="AD46" s="1"/>
  <c r="AC45" i="26"/>
  <c r="AD45" s="1"/>
  <c r="V42" i="61"/>
  <c r="J46" i="44"/>
  <c r="Q50"/>
  <c r="T46" i="52"/>
  <c r="M46" i="26" s="1"/>
  <c r="O46" i="52"/>
  <c r="Q46" s="1"/>
  <c r="K47" i="53"/>
  <c r="T47" s="1"/>
  <c r="N47" i="26" s="1"/>
  <c r="O47" i="53"/>
  <c r="J47"/>
  <c r="S47" s="1"/>
  <c r="N47"/>
  <c r="W47" s="1"/>
  <c r="M47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8" l="1"/>
  <c r="AD47" s="1"/>
  <c r="AC47" i="24"/>
  <c r="AD47" s="1"/>
  <c r="AC47" i="29"/>
  <c r="AD47" s="1"/>
  <c r="AC46" i="26"/>
  <c r="AD46" s="1"/>
  <c r="AC47" i="27"/>
  <c r="AD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C48" i="27"/>
  <c r="AD48" s="1"/>
  <c r="AC48" i="29"/>
  <c r="AD48" s="1"/>
  <c r="AC48" i="24"/>
  <c r="AD48" s="1"/>
  <c r="AC47" i="26"/>
  <c r="AD47" s="1"/>
  <c r="J48" i="44"/>
  <c r="G49"/>
  <c r="J49" s="1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C49" i="29"/>
  <c r="AD49" s="1"/>
  <c r="AC49" i="27"/>
  <c r="AD49" s="1"/>
  <c r="AC48" i="26"/>
  <c r="AD48" s="1"/>
  <c r="AC49" i="28"/>
  <c r="AD49" s="1"/>
  <c r="O46" i="62"/>
  <c r="M50" i="53"/>
  <c r="V50" s="1"/>
  <c r="L50"/>
  <c r="U50" s="1"/>
  <c r="K50"/>
  <c r="T50" s="1"/>
  <c r="N50" i="26" s="1"/>
  <c r="O50" i="53"/>
  <c r="J50"/>
  <c r="S50" s="1"/>
  <c r="N50" i="24" s="1"/>
  <c r="N50" i="53"/>
  <c r="W50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9"/>
  <c r="N50" i="27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8"/>
  <c r="AD50" s="1"/>
  <c r="AC49" i="26"/>
  <c r="AD49" s="1"/>
  <c r="AC50" i="27"/>
  <c r="AD50" s="1"/>
  <c r="AC50" i="24"/>
  <c r="AD50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C51" i="27"/>
  <c r="AD51" s="1"/>
  <c r="AC51" i="28"/>
  <c r="AD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2" i="27"/>
  <c r="AD52" s="1"/>
  <c r="AC52" i="29"/>
  <c r="AD52" s="1"/>
  <c r="AC51" i="26"/>
  <c r="AD51" s="1"/>
  <c r="AC52" i="24"/>
  <c r="AD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J53" i="44"/>
  <c r="AC52" i="26"/>
  <c r="AD52" s="1"/>
  <c r="Q57" i="44"/>
  <c r="M54" i="53"/>
  <c r="V54" s="1"/>
  <c r="L54"/>
  <c r="U54" s="1"/>
  <c r="N54" i="27" s="1"/>
  <c r="K54" i="53"/>
  <c r="T54" s="1"/>
  <c r="O54"/>
  <c r="J54"/>
  <c r="S54" s="1"/>
  <c r="N54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N54" i="24"/>
  <c r="AF57" i="44"/>
  <c r="N54" i="29"/>
  <c r="N54" i="26"/>
  <c r="N54" i="28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8"/>
  <c r="AD54" s="1"/>
  <c r="AC54" i="29"/>
  <c r="AD54" s="1"/>
  <c r="AC53" i="26"/>
  <c r="AD53" s="1"/>
  <c r="AC54" i="24"/>
  <c r="AD54" s="1"/>
  <c r="G55" i="44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4"/>
  <c r="AD55" s="1"/>
  <c r="AC55" i="27"/>
  <c r="AD55" s="1"/>
  <c r="AC55" i="28"/>
  <c r="AD55" s="1"/>
  <c r="AC54" i="26"/>
  <c r="AD54" s="1"/>
  <c r="J55" i="44"/>
  <c r="V52" i="6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7"/>
  <c r="AD56" s="1"/>
  <c r="AC56" i="24"/>
  <c r="AD56" s="1"/>
  <c r="AC56" i="28"/>
  <c r="AD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8"/>
  <c r="AD57" s="1"/>
  <c r="AC57" i="27"/>
  <c r="AD57" s="1"/>
  <c r="AC57" i="29"/>
  <c r="AD57" s="1"/>
  <c r="AC56" i="26"/>
  <c r="AD56" s="1"/>
  <c r="J57" i="44"/>
  <c r="G58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8" l="1"/>
  <c r="AD58" s="1"/>
  <c r="AC58" i="24"/>
  <c r="AD58" s="1"/>
  <c r="AC57" i="26"/>
  <c r="AD57" s="1"/>
  <c r="AC58" i="29"/>
  <c r="AD58" s="1"/>
  <c r="AC58" i="27"/>
  <c r="AD58" s="1"/>
  <c r="H59" i="44"/>
  <c r="J58"/>
  <c r="T58" i="52"/>
  <c r="M58" i="26" s="1"/>
  <c r="O58" i="52"/>
  <c r="Q58" s="1"/>
  <c r="Q62" i="44"/>
  <c r="K59" i="53"/>
  <c r="T59" s="1"/>
  <c r="N59" i="26" s="1"/>
  <c r="O59" i="53"/>
  <c r="J59"/>
  <c r="S59" s="1"/>
  <c r="N59" i="24" s="1"/>
  <c r="N59" i="53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C59" i="29"/>
  <c r="AD59" s="1"/>
  <c r="AC59" i="27"/>
  <c r="AD59" s="1"/>
  <c r="AC58" i="26"/>
  <c r="AD58" s="1"/>
  <c r="AC59" i="28"/>
  <c r="AD59" s="1"/>
  <c r="J59" i="44"/>
  <c r="H60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9"/>
  <c r="AD60" s="1"/>
  <c r="AC60" i="28"/>
  <c r="AD60" s="1"/>
  <c r="AC60" i="24"/>
  <c r="AD60" s="1"/>
  <c r="AC59" i="26"/>
  <c r="AD59" s="1"/>
  <c r="H61" i="44"/>
  <c r="J60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C61" i="27"/>
  <c r="AD61" s="1"/>
  <c r="AC61" i="29"/>
  <c r="AD61" s="1"/>
  <c r="AC60" i="26"/>
  <c r="AD60" s="1"/>
  <c r="AC61" i="24"/>
  <c r="AD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C62" i="28"/>
  <c r="AD62" s="1"/>
  <c r="AC62" i="29"/>
  <c r="AD62" s="1"/>
  <c r="AC61" i="26"/>
  <c r="AD61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2" i="26"/>
  <c r="AD62" s="1"/>
  <c r="AC63" i="28"/>
  <c r="AD63" s="1"/>
  <c r="AC63" i="24"/>
  <c r="AD63" s="1"/>
  <c r="G64" i="44"/>
  <c r="J63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F67" i="44"/>
  <c r="N64" i="27"/>
  <c r="N64" i="28"/>
  <c r="N64" i="29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3" i="26" l="1"/>
  <c r="AD63" s="1"/>
  <c r="AC64" i="27"/>
  <c r="AD64" s="1"/>
  <c r="AC64" i="28"/>
  <c r="AD64" s="1"/>
  <c r="AC64" i="29"/>
  <c r="AD64" s="1"/>
  <c r="AC64" i="24"/>
  <c r="AD64" s="1"/>
  <c r="J64" i="44"/>
  <c r="G61" i="61"/>
  <c r="O61" s="1"/>
  <c r="Q68" i="44"/>
  <c r="K65" i="53"/>
  <c r="T65" s="1"/>
  <c r="N65" i="26" s="1"/>
  <c r="O65" i="53"/>
  <c r="J65"/>
  <c r="S65" s="1"/>
  <c r="N65" i="24" s="1"/>
  <c r="N65" i="53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7"/>
  <c r="N65" i="29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8" l="1"/>
  <c r="AD65" s="1"/>
  <c r="AC65" i="24"/>
  <c r="AD65" s="1"/>
  <c r="AC64" i="26"/>
  <c r="AD64" s="1"/>
  <c r="AC65" i="29"/>
  <c r="AD65" s="1"/>
  <c r="AC65" i="27"/>
  <c r="AD65" s="1"/>
  <c r="V61" i="61"/>
  <c r="J65" i="44"/>
  <c r="O60" i="6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7" l="1"/>
  <c r="AD66" s="1"/>
  <c r="AC66" i="24"/>
  <c r="AD66" s="1"/>
  <c r="AC66" i="28"/>
  <c r="AD66" s="1"/>
  <c r="AC65" i="26"/>
  <c r="AD65" s="1"/>
  <c r="AC66" i="29"/>
  <c r="AD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7" i="27"/>
  <c r="AD67" s="1"/>
  <c r="AC67" i="29"/>
  <c r="AD67" s="1"/>
  <c r="AC66" i="26"/>
  <c r="AD66" s="1"/>
  <c r="AC67" i="28"/>
  <c r="AD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C68" i="27"/>
  <c r="AD68" s="1"/>
  <c r="H69" i="44"/>
  <c r="AC68" i="29"/>
  <c r="AD68" s="1"/>
  <c r="AC68" i="24"/>
  <c r="AD68" s="1"/>
  <c r="AC67" i="26"/>
  <c r="AD67" s="1"/>
  <c r="J68" i="44"/>
  <c r="Q72"/>
  <c r="K69" i="53"/>
  <c r="T69" s="1"/>
  <c r="O69"/>
  <c r="J69"/>
  <c r="S69" s="1"/>
  <c r="N69" i="24" s="1"/>
  <c r="N69" i="53"/>
  <c r="W69" s="1"/>
  <c r="M69"/>
  <c r="V69" s="1"/>
  <c r="L69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8"/>
  <c r="N69" i="29"/>
  <c r="N69" i="26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7" l="1"/>
  <c r="AD69" s="1"/>
  <c r="AC69" i="28"/>
  <c r="AD69" s="1"/>
  <c r="AC69" i="29"/>
  <c r="AD69" s="1"/>
  <c r="AC68" i="26"/>
  <c r="AD68" s="1"/>
  <c r="AC69" i="24"/>
  <c r="AD69" s="1"/>
  <c r="G70" i="44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J70" i="44"/>
  <c r="Y70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70" i="27"/>
  <c r="AD70" s="1"/>
  <c r="AC70" i="24"/>
  <c r="AD70" s="1"/>
  <c r="AC70" i="28"/>
  <c r="AD70" s="1"/>
  <c r="AC69" i="26"/>
  <c r="AD69" s="1"/>
  <c r="H71" i="44"/>
  <c r="K71" i="53"/>
  <c r="T71" s="1"/>
  <c r="O71"/>
  <c r="J71"/>
  <c r="S71" s="1"/>
  <c r="N71" i="24" s="1"/>
  <c r="N71" i="53"/>
  <c r="W71" s="1"/>
  <c r="M71"/>
  <c r="V71" s="1"/>
  <c r="N71" i="28" s="1"/>
  <c r="L71" i="53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6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1" i="28"/>
  <c r="AD71" s="1"/>
  <c r="AC71" i="29"/>
  <c r="AD71" s="1"/>
  <c r="AC71" i="27"/>
  <c r="AD71" s="1"/>
  <c r="AC70" i="26"/>
  <c r="AD70" s="1"/>
  <c r="J71" i="44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4" l="1"/>
  <c r="AD72" s="1"/>
  <c r="AC72" i="28"/>
  <c r="AD72" s="1"/>
  <c r="AC72" i="29"/>
  <c r="AD72" s="1"/>
  <c r="AC72" i="27"/>
  <c r="AD72" s="1"/>
  <c r="H73" i="44"/>
  <c r="AC71" i="26"/>
  <c r="AD71" s="1"/>
  <c r="J72" i="44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C73" i="29"/>
  <c r="AD73" s="1"/>
  <c r="AC72" i="26"/>
  <c r="AD72" s="1"/>
  <c r="AC73" i="27"/>
  <c r="AD73" s="1"/>
  <c r="AC73" i="28"/>
  <c r="AD73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R72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Q72" i="14"/>
  <c r="E72" i="63" s="1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C74" i="27"/>
  <c r="AD74" s="1"/>
  <c r="AC74" i="24"/>
  <c r="AD74" s="1"/>
  <c r="AC73" i="26"/>
  <c r="AD73" s="1"/>
  <c r="AC74" i="29"/>
  <c r="AD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C75" i="29"/>
  <c r="AD75" s="1"/>
  <c r="AC75" i="28"/>
  <c r="AD75" s="1"/>
  <c r="AC74" i="26"/>
  <c r="AD74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7" l="1"/>
  <c r="AD76" s="1"/>
  <c r="AC76" i="28"/>
  <c r="AD76" s="1"/>
  <c r="AC75" i="26"/>
  <c r="AD75" s="1"/>
  <c r="AC76" i="29"/>
  <c r="AD76" s="1"/>
  <c r="AC76" i="24"/>
  <c r="AD76" s="1"/>
  <c r="J76" i="44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7" l="1"/>
  <c r="AD77" s="1"/>
  <c r="AC77" i="24"/>
  <c r="AD77" s="1"/>
  <c r="AC77" i="29"/>
  <c r="AD77" s="1"/>
  <c r="AC77" i="28"/>
  <c r="AD77" s="1"/>
  <c r="AC76" i="26"/>
  <c r="AD76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7"/>
  <c r="AD78" s="1"/>
  <c r="AC78" i="24"/>
  <c r="AD78" s="1"/>
  <c r="AC78" i="28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AC79" i="29" l="1"/>
  <c r="AD79" s="1"/>
  <c r="AC79" i="27"/>
  <c r="AD79" s="1"/>
  <c r="AC79" i="24"/>
  <c r="AD79" s="1"/>
  <c r="AC78" i="26"/>
  <c r="AD78" s="1"/>
  <c r="AC79" i="28"/>
  <c r="AD79" s="1"/>
  <c r="G80" i="44"/>
  <c r="J80" s="1"/>
  <c r="V76" i="62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4"/>
  <c r="AD80" s="1"/>
  <c r="AC80" i="28"/>
  <c r="AD80" s="1"/>
  <c r="AC79" i="26"/>
  <c r="AD79" s="1"/>
  <c r="AC80" i="29"/>
  <c r="AD80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C81" i="29"/>
  <c r="AD81" s="1"/>
  <c r="AC81" i="27"/>
  <c r="AD81" s="1"/>
  <c r="AC81" i="28"/>
  <c r="AD81" s="1"/>
  <c r="AC80" i="26"/>
  <c r="AD80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N82" i="27" s="1"/>
  <c r="K82" i="53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7" l="1"/>
  <c r="AD82" s="1"/>
  <c r="AC82" i="24"/>
  <c r="AD82" s="1"/>
  <c r="AC82" i="28"/>
  <c r="AD82" s="1"/>
  <c r="AC82" i="29"/>
  <c r="AD82" s="1"/>
  <c r="AC81" i="26"/>
  <c r="AD81" s="1"/>
  <c r="O78" i="63"/>
  <c r="H83" i="44"/>
  <c r="J82"/>
  <c r="Q86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J83" s="1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9" l="1"/>
  <c r="AD83" s="1"/>
  <c r="AC82" i="26"/>
  <c r="AD82" s="1"/>
  <c r="AC83" i="24"/>
  <c r="AD83" s="1"/>
  <c r="AC83" i="27"/>
  <c r="AD83" s="1"/>
  <c r="AC83" i="28"/>
  <c r="AD83" s="1"/>
  <c r="O79" i="63"/>
  <c r="G84" i="4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C84" i="29"/>
  <c r="AD84" s="1"/>
  <c r="AC84" i="27"/>
  <c r="AD84" s="1"/>
  <c r="AC83" i="26"/>
  <c r="AD83" s="1"/>
  <c r="AC84" i="24"/>
  <c r="AD84" s="1"/>
  <c r="J84" i="44"/>
  <c r="V81" i="6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AC85" i="24" l="1"/>
  <c r="AD85" s="1"/>
  <c r="AC85" i="27"/>
  <c r="AD85" s="1"/>
  <c r="AC84" i="26"/>
  <c r="AD84" s="1"/>
  <c r="AC85" i="29"/>
  <c r="AD85" s="1"/>
  <c r="AC85" i="28"/>
  <c r="AD85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6" i="27" l="1"/>
  <c r="AD86" s="1"/>
  <c r="AC86" i="24"/>
  <c r="AD86" s="1"/>
  <c r="AC86" i="28"/>
  <c r="AD86" s="1"/>
  <c r="AC85" i="26"/>
  <c r="AD85" s="1"/>
  <c r="AC86" i="29"/>
  <c r="AD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C86" i="26"/>
  <c r="AD86" s="1"/>
  <c r="AC87" i="28"/>
  <c r="AD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9"/>
  <c r="AD88" s="1"/>
  <c r="AC88" i="28"/>
  <c r="AD88" s="1"/>
  <c r="AC88" i="24"/>
  <c r="AD88" s="1"/>
  <c r="AC87" i="26"/>
  <c r="AD87" s="1"/>
  <c r="V83" i="63"/>
  <c r="O83" i="62"/>
  <c r="H89" i="44"/>
  <c r="T88" i="52"/>
  <c r="M88" i="26" s="1"/>
  <c r="O88" i="52"/>
  <c r="Q88" s="1"/>
  <c r="Q92" i="44"/>
  <c r="K89" i="53"/>
  <c r="T89" s="1"/>
  <c r="O89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6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9" l="1"/>
  <c r="AD89" s="1"/>
  <c r="AC89" i="27"/>
  <c r="AD89" s="1"/>
  <c r="AC89" i="24"/>
  <c r="AD89" s="1"/>
  <c r="AC89" i="28"/>
  <c r="AD89" s="1"/>
  <c r="AC88" i="26"/>
  <c r="AD88" s="1"/>
  <c r="J89" i="44"/>
  <c r="G90"/>
  <c r="Q93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9"/>
  <c r="N90" i="27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4" l="1"/>
  <c r="AD90" s="1"/>
  <c r="AC90" i="28"/>
  <c r="AD90" s="1"/>
  <c r="AC90" i="29"/>
  <c r="AD90" s="1"/>
  <c r="AC90" i="27"/>
  <c r="AD90" s="1"/>
  <c r="AC89" i="26"/>
  <c r="AD89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C90" i="26"/>
  <c r="AD90" s="1"/>
  <c r="AC91" i="29"/>
  <c r="AD91" s="1"/>
  <c r="AC91" i="28"/>
  <c r="AD91" s="1"/>
  <c r="J91" i="44"/>
  <c r="Q95"/>
  <c r="T91" i="52"/>
  <c r="M91" i="26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8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C92" i="24"/>
  <c r="AD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C93" i="27"/>
  <c r="AD93" s="1"/>
  <c r="AC93" i="28"/>
  <c r="AD93" s="1"/>
  <c r="AC92" i="26"/>
  <c r="AD92" s="1"/>
  <c r="O88" i="62"/>
  <c r="Q97" i="44"/>
  <c r="M94" i="53"/>
  <c r="V94" s="1"/>
  <c r="L94"/>
  <c r="U94" s="1"/>
  <c r="N94" i="27" s="1"/>
  <c r="K94" i="53"/>
  <c r="T94" s="1"/>
  <c r="O94"/>
  <c r="J94"/>
  <c r="S94" s="1"/>
  <c r="N94"/>
  <c r="W94" s="1"/>
  <c r="N94" i="29" s="1"/>
  <c r="T93" i="52"/>
  <c r="M93" i="26" s="1"/>
  <c r="O93" i="52"/>
  <c r="Q93" s="1"/>
  <c r="G90" i="61"/>
  <c r="V90" s="1"/>
  <c r="O88"/>
  <c r="M95" i="44"/>
  <c r="V88" i="63"/>
  <c r="O88"/>
  <c r="O89"/>
  <c r="V89"/>
  <c r="O90" i="61"/>
  <c r="G94" i="44"/>
  <c r="V92" i="14"/>
  <c r="T92"/>
  <c r="R92"/>
  <c r="B95" i="44"/>
  <c r="A95"/>
  <c r="H92" i="14"/>
  <c r="D94" i="44"/>
  <c r="N94" i="24"/>
  <c r="AF97" i="44"/>
  <c r="N94" i="26"/>
  <c r="N94" i="28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H95" i="44" s="1"/>
  <c r="S93" i="14"/>
  <c r="AQ90"/>
  <c r="E90" i="63" s="1"/>
  <c r="AN90" i="14"/>
  <c r="D90" i="62" s="1"/>
  <c r="G90" s="1"/>
  <c r="O92" i="14"/>
  <c r="AC94" i="29" l="1"/>
  <c r="AD94" s="1"/>
  <c r="AC94" i="27"/>
  <c r="AD94" s="1"/>
  <c r="AC94" i="24"/>
  <c r="AD94" s="1"/>
  <c r="AC93" i="26"/>
  <c r="AD93" s="1"/>
  <c r="AC94" i="28"/>
  <c r="AD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7" l="1"/>
  <c r="AD95" s="1"/>
  <c r="AC95" i="28"/>
  <c r="AD95" s="1"/>
  <c r="AC95" i="24"/>
  <c r="AD95" s="1"/>
  <c r="AC94" i="26"/>
  <c r="AD94" s="1"/>
  <c r="AC95" i="29"/>
  <c r="AD95" s="1"/>
  <c r="G91" i="62"/>
  <c r="O91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C96" i="28"/>
  <c r="AD96" s="1"/>
  <c r="AC95" i="26"/>
  <c r="AD95" s="1"/>
  <c r="AC96" i="29"/>
  <c r="AD96" s="1"/>
  <c r="AC96" i="27"/>
  <c r="AD96" s="1"/>
  <c r="V91" i="62"/>
  <c r="J96" i="44"/>
  <c r="O91" i="63"/>
  <c r="G97" i="44"/>
  <c r="Q100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4" l="1"/>
  <c r="AD97" s="1"/>
  <c r="AC97" i="29"/>
  <c r="AD97" s="1"/>
  <c r="J97" i="44"/>
  <c r="AC97" i="27"/>
  <c r="AD97" s="1"/>
  <c r="AC96" i="26"/>
  <c r="AD96" s="1"/>
  <c r="AC97" i="28"/>
  <c r="AD97" s="1"/>
  <c r="V92" i="63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9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7" l="1"/>
  <c r="AD98" s="1"/>
  <c r="AC97" i="26"/>
  <c r="AD97" s="1"/>
  <c r="AC98" i="24"/>
  <c r="AD98" s="1"/>
  <c r="AC98" i="29"/>
  <c r="AD98" s="1"/>
  <c r="N98" i="26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J100" i="44"/>
  <c r="AO99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G101" i="44" l="1"/>
  <c r="H101"/>
  <c r="H102" s="1"/>
  <c r="V96" i="63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<sst xmlns="http://schemas.openxmlformats.org/spreadsheetml/2006/main" count="7843" uniqueCount="489">
  <si>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</si>
  <si>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</si>
  <si>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</si>
  <si>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</si>
  <si>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</si>
  <si>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</si>
  <si>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</si>
  <si>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</si>
  <si>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</si>
  <si>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</si>
  <si>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</si>
  <si>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</si>
  <si>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</si>
  <si>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</si>
  <si>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</si>
  <si>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</si>
  <si>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</si>
  <si>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</si>
  <si>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</si>
  <si>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</si>
  <si>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</si>
  <si>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</si>
  <si>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</si>
  <si>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</si>
  <si>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</si>
  <si>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</si>
  <si>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</si>
  <si>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</si>
  <si>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</si>
  <si>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</si>
  <si>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</si>
  <si>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</si>
  <si>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</si>
  <si>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</si>
  <si>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</si>
  <si>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</si>
  <si>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</si>
  <si>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</si>
  <si>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</si>
  <si>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</si>
  <si>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</si>
  <si>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</si>
  <si>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</si>
  <si>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</si>
  <si>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</si>
  <si>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</si>
  <si>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</si>
  <si>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</si>
  <si>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</si>
  <si>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</si>
  <si>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</si>
  <si>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</si>
  <si>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</si>
  <si>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</si>
  <si>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</si>
  <si>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</si>
  <si>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</si>
  <si>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</si>
  <si>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</si>
  <si>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</si>
  <si>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</si>
  <si>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</si>
  <si>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</si>
  <si>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</si>
  <si>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</si>
  <si>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</si>
  <si>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</si>
  <si>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</si>
  <si>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</si>
  <si>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</si>
  <si>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</si>
  <si>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</si>
  <si>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</si>
  <si>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</si>
  <si>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</si>
  <si>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</si>
  <si>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</si>
  <si>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</si>
  <si>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</si>
  <si>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</si>
  <si>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</si>
  <si>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</si>
  <si>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</si>
  <si>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</si>
  <si>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</si>
  <si>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</si>
  <si>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</si>
  <si>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</si>
  <si>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</si>
  <si>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</si>
  <si>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</si>
  <si>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</si>
  <si>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</si>
  <si>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</si>
  <si>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</si>
  <si>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</si>
  <si>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</si>
  <si>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</si>
  <si>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</si>
  <si>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</si>
  <si>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</si>
  <si>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</si>
  <si>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</si>
  <si>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</si>
  <si>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</si>
  <si>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</si>
  <si>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</si>
  <si>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</si>
  <si>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</si>
  <si>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</si>
  <si>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</si>
  <si>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</si>
  <si>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</si>
  <si>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</si>
  <si>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</si>
  <si>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</si>
  <si>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</si>
  <si>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</si>
  <si>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</si>
  <si>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</si>
  <si>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</si>
  <si>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</si>
  <si>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</si>
  <si>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</si>
  <si>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</si>
  <si>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</si>
  <si>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</si>
  <si>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</si>
  <si>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</si>
  <si>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</si>
  <si>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</si>
  <si>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</si>
  <si>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</si>
  <si>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</si>
  <si>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</si>
  <si>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</si>
  <si>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</si>
  <si>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</si>
  <si>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</si>
  <si>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</si>
  <si>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</si>
  <si>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</si>
  <si>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</si>
  <si>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</si>
  <si>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</si>
  <si>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</si>
  <si>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</si>
  <si>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</si>
  <si>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</si>
  <si>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</si>
  <si>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</si>
  <si>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</si>
  <si>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</si>
  <si>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</si>
  <si>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</si>
  <si>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</si>
  <si>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</si>
  <si>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</si>
  <si>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</si>
  <si>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</si>
  <si>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</si>
  <si>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</si>
  <si>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</si>
  <si>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</si>
  <si>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</si>
  <si>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</si>
  <si>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</si>
  <si>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</si>
  <si>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</si>
  <si>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</si>
  <si>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</si>
  <si>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</si>
  <si>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</si>
  <si>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</si>
  <si>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</si>
  <si>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</si>
  <si>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</si>
  <si>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</si>
  <si>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</si>
  <si>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</si>
  <si>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</si>
  <si>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</si>
  <si>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</si>
  <si>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</si>
  <si>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</si>
  <si>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</si>
  <si>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</si>
  <si>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</si>
  <si>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</si>
  <si>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</si>
  <si>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</si>
  <si>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</si>
  <si>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</si>
  <si>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</si>
  <si>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</si>
  <si>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</si>
  <si>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</si>
  <si>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</si>
  <si>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</si>
  <si>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</si>
  <si>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</si>
  <si>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</si>
  <si>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</si>
  <si>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</si>
  <si>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</si>
  <si>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</si>
  <si>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</si>
  <si>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</si>
  <si>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</si>
  <si>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</si>
  <si>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</si>
  <si>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</si>
  <si>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</si>
  <si>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</si>
  <si>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</si>
  <si>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</si>
  <si>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</si>
  <si>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</si>
  <si>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</si>
  <si>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</si>
  <si>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</si>
  <si>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</si>
  <si>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</si>
  <si>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</si>
  <si>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</si>
  <si>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</si>
  <si>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</si>
  <si>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</si>
  <si>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</si>
  <si>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</si>
  <si>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</si>
  <si>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</si>
  <si>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</si>
  <si>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</si>
  <si>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</si>
  <si>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</si>
  <si>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</si>
  <si>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</si>
  <si>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</si>
  <si>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</si>
  <si>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</si>
  <si>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</si>
  <si>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</si>
  <si>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</si>
  <si>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</si>
  <si>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</si>
  <si>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</si>
  <si>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</si>
  <si>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</si>
  <si>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</si>
  <si>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</si>
  <si>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</si>
  <si>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</si>
  <si>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</si>
  <si>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</si>
  <si>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</si>
  <si>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</si>
  <si>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</si>
  <si>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</si>
  <si>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</si>
  <si>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</si>
  <si>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</si>
  <si>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</si>
  <si>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</si>
  <si>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</si>
  <si>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</si>
  <si>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</si>
  <si>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</si>
  <si>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</si>
  <si>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</si>
  <si>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</si>
  <si>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</si>
  <si>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</si>
  <si>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</si>
  <si>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</si>
  <si>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</si>
  <si>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</si>
  <si>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</si>
  <si>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</si>
  <si>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</si>
  <si>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</si>
  <si>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</si>
  <si>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</si>
  <si>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</si>
  <si>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</si>
  <si>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</si>
  <si>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</si>
  <si>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</si>
  <si>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</si>
  <si>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</si>
  <si>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</si>
  <si>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</si>
  <si>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</si>
  <si>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</si>
  <si>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</si>
  <si>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</si>
  <si>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</si>
  <si>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</si>
  <si>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</si>
  <si>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</si>
  <si>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</si>
  <si>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</si>
  <si>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</si>
  <si>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</si>
  <si>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</si>
  <si>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</si>
  <si>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</si>
  <si>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</si>
  <si>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</si>
  <si>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</si>
  <si>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</si>
  <si>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</si>
  <si>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</si>
  <si>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</si>
  <si>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</si>
  <si>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</si>
  <si>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</si>
  <si>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</si>
  <si>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</si>
  <si>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</si>
  <si>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</si>
  <si>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</si>
  <si>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</si>
  <si>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</si>
  <si>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</si>
  <si>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</si>
  <si>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</si>
  <si>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</si>
  <si>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</si>
  <si>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</si>
  <si>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</si>
  <si>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</si>
  <si>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</si>
  <si>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</si>
  <si>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</si>
  <si>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</si>
  <si>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</si>
  <si>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</si>
  <si>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</si>
  <si>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</si>
  <si>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</si>
  <si>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</si>
  <si>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</si>
  <si>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</si>
  <si>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</si>
  <si>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</si>
  <si>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</si>
  <si>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</si>
  <si>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</si>
  <si>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</si>
  <si>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</si>
  <si>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</si>
  <si>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</si>
  <si>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</si>
  <si>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</si>
  <si>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</si>
  <si>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</si>
  <si>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</si>
  <si>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</si>
  <si>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</si>
  <si>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</si>
  <si>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</si>
  <si>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</si>
  <si>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</si>
  <si>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</si>
  <si>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</si>
  <si>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</si>
  <si>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</si>
  <si>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</si>
  <si>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</si>
  <si>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</si>
  <si>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</si>
  <si>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</si>
  <si>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</si>
  <si>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</si>
  <si>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</si>
  <si>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</si>
  <si>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</si>
  <si>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</si>
  <si>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</si>
  <si>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</si>
  <si>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</si>
  <si>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</si>
  <si>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</si>
  <si>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</si>
  <si>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</si>
  <si>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</si>
  <si>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</si>
  <si>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</si>
  <si>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</si>
  <si>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</si>
  <si>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</si>
  <si>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</si>
  <si>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</si>
  <si>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</si>
  <si>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</si>
  <si>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</si>
  <si>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</si>
  <si>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</si>
  <si>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</si>
  <si>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</si>
  <si>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</si>
  <si>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</si>
  <si>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</si>
  <si>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</si>
  <si>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</si>
  <si>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</si>
  <si>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</si>
  <si>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</si>
  <si>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</si>
  <si>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</si>
  <si>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</si>
  <si>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</si>
  <si>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</si>
  <si>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</si>
  <si>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</si>
  <si>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</si>
  <si>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</si>
  <si>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</si>
  <si>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</si>
  <si>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</si>
  <si>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</si>
  <si>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</si>
  <si>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</si>
  <si>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</si>
  <si>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53IS2022/04/13</t>
  </si>
  <si>
    <t>BRBCL(ER-44)</t>
  </si>
  <si>
    <t>FSTPP I &amp; II(ER-44)</t>
  </si>
  <si>
    <t>KHSTPP-II(ER-44)</t>
  </si>
  <si>
    <t>SASAN(WR-34)</t>
  </si>
  <si>
    <t>TALA(ER-44)</t>
  </si>
  <si>
    <t>SHPPBPL</t>
  </si>
  <si>
    <t>KSK_MAHANADI</t>
  </si>
  <si>
    <t>SINGOLI</t>
  </si>
  <si>
    <t>Teesta_III</t>
  </si>
  <si>
    <t>JSWEL MSEB</t>
  </si>
  <si>
    <t>JSWEL</t>
  </si>
  <si>
    <t>SREE-RJ</t>
  </si>
  <si>
    <t>THEP</t>
  </si>
  <si>
    <t>JLHEP</t>
  </si>
  <si>
    <t>GMRKEL</t>
  </si>
  <si>
    <t>ITCWIND</t>
  </si>
  <si>
    <t>NSLSUGARALAND</t>
  </si>
  <si>
    <t>GEE_HP</t>
  </si>
  <si>
    <t>CHANJUII</t>
  </si>
  <si>
    <t>MePDCL</t>
  </si>
  <si>
    <t>TANGEDCO</t>
  </si>
  <si>
    <t>TS1PL_BKN</t>
  </si>
  <si>
    <t>ARP1PL_BKN</t>
  </si>
  <si>
    <t>ANTA_CRF(NR-88)</t>
  </si>
  <si>
    <t>ANTA_GF(NR-88)</t>
  </si>
  <si>
    <t>ANTA_LF(NR-88)</t>
  </si>
  <si>
    <t>ANTA_RF(NR-88)</t>
  </si>
  <si>
    <t>AURY_CRF(NR-88)</t>
  </si>
  <si>
    <t>AURY_GF(NR-88)</t>
  </si>
  <si>
    <t>AURY_LF(NR-88)</t>
  </si>
  <si>
    <t>AURY_RF(NR-88)</t>
  </si>
  <si>
    <t>BSIUL(NR-88)</t>
  </si>
  <si>
    <t>CHAMERA1(NR-88)</t>
  </si>
  <si>
    <t>CHAMERA2(NR-88)</t>
  </si>
  <si>
    <t>CHAMERA3(NR-88)</t>
  </si>
  <si>
    <t>DADRI_CRF(NR-88)</t>
  </si>
  <si>
    <t>DADRI_GF(NR-88)</t>
  </si>
  <si>
    <t>DADRI_LF(NR-88)</t>
  </si>
  <si>
    <t>DADRI_RF(NR-88)</t>
  </si>
  <si>
    <t>DADRT2(NR-88)</t>
  </si>
  <si>
    <t>DHAULIGNGA(NR-88)</t>
  </si>
  <si>
    <t>DULHASTI(NR-88)</t>
  </si>
  <si>
    <t>JHAJJAR(NR-88)</t>
  </si>
  <si>
    <t>KOTESHWR(NR-88)</t>
  </si>
  <si>
    <t>NAPP(NR-88)</t>
  </si>
  <si>
    <t>NJPC(NR-88)</t>
  </si>
  <si>
    <t>PARBATI3(NR-88)</t>
  </si>
  <si>
    <t>RAPPB(NR-88)</t>
  </si>
  <si>
    <t>RAPPC(NR-88)</t>
  </si>
  <si>
    <t>RIHAND1(NR-88)</t>
  </si>
  <si>
    <t>RIHAND2(NR-88)</t>
  </si>
  <si>
    <t>RIHAND3(NR-88)</t>
  </si>
  <si>
    <t>SALAL(NR-88)</t>
  </si>
  <si>
    <t>SEWA2(NR-88)</t>
  </si>
  <si>
    <t>SINGRAULI(NR-88)</t>
  </si>
  <si>
    <t>SINGRAULI_HYDRO(NR-88)</t>
  </si>
  <si>
    <t>TANAKPUR(NR-88)</t>
  </si>
  <si>
    <t>TEHRI(NR-88)</t>
  </si>
  <si>
    <t>UNCHAHAR1(NR-88)</t>
  </si>
  <si>
    <t>UNCHAHAR2(NR-88)</t>
  </si>
  <si>
    <t>UNCHAHAR3(NR-88)</t>
  </si>
  <si>
    <t>UNCHAHAR4(NR-88)</t>
  </si>
  <si>
    <t>URI2(NR-88)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</si>
</sst>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130</v>
          </cell>
          <cell r="C5">
            <v>0</v>
          </cell>
          <cell r="D5">
            <v>180</v>
          </cell>
          <cell r="E5">
            <v>0</v>
          </cell>
          <cell r="H5">
            <v>130</v>
          </cell>
          <cell r="I5">
            <v>0</v>
          </cell>
          <cell r="J5">
            <v>140</v>
          </cell>
          <cell r="K5">
            <v>0</v>
          </cell>
        </row>
        <row r="6">
          <cell r="B6">
            <v>130</v>
          </cell>
          <cell r="C6">
            <v>0</v>
          </cell>
          <cell r="D6">
            <v>180</v>
          </cell>
          <cell r="E6">
            <v>0</v>
          </cell>
          <cell r="H6">
            <v>130</v>
          </cell>
          <cell r="I6">
            <v>0</v>
          </cell>
          <cell r="J6">
            <v>140</v>
          </cell>
          <cell r="K6">
            <v>0</v>
          </cell>
        </row>
        <row r="7">
          <cell r="B7">
            <v>130</v>
          </cell>
          <cell r="C7">
            <v>0</v>
          </cell>
          <cell r="D7">
            <v>180</v>
          </cell>
          <cell r="E7">
            <v>0</v>
          </cell>
          <cell r="H7">
            <v>130</v>
          </cell>
          <cell r="I7">
            <v>0</v>
          </cell>
          <cell r="J7">
            <v>140</v>
          </cell>
          <cell r="K7">
            <v>0</v>
          </cell>
        </row>
        <row r="8">
          <cell r="B8">
            <v>130</v>
          </cell>
          <cell r="C8">
            <v>0</v>
          </cell>
          <cell r="D8">
            <v>180</v>
          </cell>
          <cell r="E8">
            <v>0</v>
          </cell>
          <cell r="H8">
            <v>130</v>
          </cell>
          <cell r="I8">
            <v>0</v>
          </cell>
          <cell r="J8">
            <v>140</v>
          </cell>
          <cell r="K8">
            <v>0</v>
          </cell>
        </row>
        <row r="9">
          <cell r="B9">
            <v>130</v>
          </cell>
          <cell r="C9">
            <v>0</v>
          </cell>
          <cell r="D9">
            <v>180</v>
          </cell>
          <cell r="E9">
            <v>0</v>
          </cell>
          <cell r="H9">
            <v>130</v>
          </cell>
          <cell r="I9">
            <v>0</v>
          </cell>
          <cell r="J9">
            <v>140</v>
          </cell>
          <cell r="K9">
            <v>0</v>
          </cell>
        </row>
        <row r="10">
          <cell r="B10">
            <v>130</v>
          </cell>
          <cell r="C10">
            <v>0</v>
          </cell>
          <cell r="D10">
            <v>180</v>
          </cell>
          <cell r="E10">
            <v>0</v>
          </cell>
          <cell r="H10">
            <v>130</v>
          </cell>
          <cell r="I10">
            <v>0</v>
          </cell>
          <cell r="J10">
            <v>140</v>
          </cell>
          <cell r="K10">
            <v>0</v>
          </cell>
        </row>
        <row r="11">
          <cell r="B11">
            <v>130</v>
          </cell>
          <cell r="C11">
            <v>0</v>
          </cell>
          <cell r="D11">
            <v>180</v>
          </cell>
          <cell r="E11">
            <v>0</v>
          </cell>
          <cell r="H11">
            <v>130</v>
          </cell>
          <cell r="I11">
            <v>0</v>
          </cell>
          <cell r="J11">
            <v>140</v>
          </cell>
          <cell r="K11">
            <v>0</v>
          </cell>
        </row>
        <row r="12">
          <cell r="B12">
            <v>130</v>
          </cell>
          <cell r="C12">
            <v>0</v>
          </cell>
          <cell r="D12">
            <v>180</v>
          </cell>
          <cell r="E12">
            <v>0</v>
          </cell>
          <cell r="H12">
            <v>130</v>
          </cell>
          <cell r="I12">
            <v>0</v>
          </cell>
          <cell r="J12">
            <v>140</v>
          </cell>
          <cell r="K12">
            <v>0</v>
          </cell>
        </row>
        <row r="13">
          <cell r="B13">
            <v>130</v>
          </cell>
          <cell r="C13">
            <v>0</v>
          </cell>
          <cell r="D13">
            <v>180</v>
          </cell>
          <cell r="E13">
            <v>0</v>
          </cell>
          <cell r="H13">
            <v>130</v>
          </cell>
          <cell r="I13">
            <v>0</v>
          </cell>
          <cell r="J13">
            <v>140</v>
          </cell>
          <cell r="K13">
            <v>0</v>
          </cell>
        </row>
        <row r="14">
          <cell r="B14">
            <v>130</v>
          </cell>
          <cell r="C14">
            <v>0</v>
          </cell>
          <cell r="D14">
            <v>180</v>
          </cell>
          <cell r="E14">
            <v>0</v>
          </cell>
          <cell r="H14">
            <v>130</v>
          </cell>
          <cell r="I14">
            <v>0</v>
          </cell>
          <cell r="J14">
            <v>140</v>
          </cell>
          <cell r="K14">
            <v>0</v>
          </cell>
        </row>
        <row r="15">
          <cell r="B15">
            <v>130</v>
          </cell>
          <cell r="C15">
            <v>0</v>
          </cell>
          <cell r="D15">
            <v>180</v>
          </cell>
          <cell r="E15">
            <v>0</v>
          </cell>
          <cell r="H15">
            <v>130</v>
          </cell>
          <cell r="I15">
            <v>0</v>
          </cell>
          <cell r="J15">
            <v>140</v>
          </cell>
          <cell r="K15">
            <v>0</v>
          </cell>
        </row>
        <row r="16">
          <cell r="B16">
            <v>130</v>
          </cell>
          <cell r="C16">
            <v>0</v>
          </cell>
          <cell r="D16">
            <v>180</v>
          </cell>
          <cell r="E16">
            <v>0</v>
          </cell>
          <cell r="H16">
            <v>130</v>
          </cell>
          <cell r="I16">
            <v>0</v>
          </cell>
          <cell r="J16">
            <v>140</v>
          </cell>
          <cell r="K16">
            <v>0</v>
          </cell>
        </row>
        <row r="17">
          <cell r="B17">
            <v>130</v>
          </cell>
          <cell r="C17">
            <v>0</v>
          </cell>
          <cell r="D17">
            <v>180</v>
          </cell>
          <cell r="E17">
            <v>0</v>
          </cell>
          <cell r="H17">
            <v>130</v>
          </cell>
          <cell r="I17">
            <v>0</v>
          </cell>
          <cell r="J17">
            <v>140</v>
          </cell>
          <cell r="K17">
            <v>0</v>
          </cell>
        </row>
        <row r="18">
          <cell r="B18">
            <v>130</v>
          </cell>
          <cell r="C18">
            <v>0</v>
          </cell>
          <cell r="D18">
            <v>180</v>
          </cell>
          <cell r="E18">
            <v>0</v>
          </cell>
          <cell r="H18">
            <v>130</v>
          </cell>
          <cell r="I18">
            <v>0</v>
          </cell>
          <cell r="J18">
            <v>140</v>
          </cell>
          <cell r="K18">
            <v>0</v>
          </cell>
        </row>
        <row r="19">
          <cell r="B19">
            <v>130</v>
          </cell>
          <cell r="C19">
            <v>0</v>
          </cell>
          <cell r="D19">
            <v>180</v>
          </cell>
          <cell r="E19">
            <v>0</v>
          </cell>
          <cell r="H19">
            <v>130</v>
          </cell>
          <cell r="I19">
            <v>0</v>
          </cell>
          <cell r="J19">
            <v>140</v>
          </cell>
          <cell r="K19">
            <v>0</v>
          </cell>
        </row>
        <row r="20">
          <cell r="B20">
            <v>130</v>
          </cell>
          <cell r="C20">
            <v>0</v>
          </cell>
          <cell r="D20">
            <v>180</v>
          </cell>
          <cell r="E20">
            <v>0</v>
          </cell>
          <cell r="H20">
            <v>130</v>
          </cell>
          <cell r="I20">
            <v>0</v>
          </cell>
          <cell r="J20">
            <v>140</v>
          </cell>
          <cell r="K20">
            <v>0</v>
          </cell>
        </row>
        <row r="21">
          <cell r="B21">
            <v>130</v>
          </cell>
          <cell r="C21">
            <v>0</v>
          </cell>
          <cell r="D21">
            <v>180</v>
          </cell>
          <cell r="E21">
            <v>0</v>
          </cell>
          <cell r="H21">
            <v>130</v>
          </cell>
          <cell r="I21">
            <v>0</v>
          </cell>
          <cell r="J21">
            <v>140</v>
          </cell>
          <cell r="K21">
            <v>0</v>
          </cell>
        </row>
        <row r="22">
          <cell r="B22">
            <v>130</v>
          </cell>
          <cell r="C22">
            <v>0</v>
          </cell>
          <cell r="D22">
            <v>180</v>
          </cell>
          <cell r="E22">
            <v>0</v>
          </cell>
          <cell r="H22">
            <v>130</v>
          </cell>
          <cell r="I22">
            <v>0</v>
          </cell>
          <cell r="J22">
            <v>140</v>
          </cell>
          <cell r="K22">
            <v>0</v>
          </cell>
        </row>
        <row r="23">
          <cell r="B23">
            <v>130</v>
          </cell>
          <cell r="C23">
            <v>0</v>
          </cell>
          <cell r="D23">
            <v>180</v>
          </cell>
          <cell r="E23">
            <v>0</v>
          </cell>
          <cell r="H23">
            <v>130</v>
          </cell>
          <cell r="I23">
            <v>0</v>
          </cell>
          <cell r="J23">
            <v>140</v>
          </cell>
          <cell r="K23">
            <v>0</v>
          </cell>
        </row>
        <row r="24">
          <cell r="B24">
            <v>130</v>
          </cell>
          <cell r="C24">
            <v>0</v>
          </cell>
          <cell r="D24">
            <v>180</v>
          </cell>
          <cell r="E24">
            <v>0</v>
          </cell>
          <cell r="H24">
            <v>130</v>
          </cell>
          <cell r="I24">
            <v>0</v>
          </cell>
          <cell r="J24">
            <v>140</v>
          </cell>
          <cell r="K24">
            <v>0</v>
          </cell>
        </row>
        <row r="25">
          <cell r="B25">
            <v>130</v>
          </cell>
          <cell r="C25">
            <v>0</v>
          </cell>
          <cell r="D25">
            <v>180</v>
          </cell>
          <cell r="E25">
            <v>0</v>
          </cell>
          <cell r="H25">
            <v>130</v>
          </cell>
          <cell r="I25">
            <v>0</v>
          </cell>
          <cell r="J25">
            <v>140</v>
          </cell>
          <cell r="K25">
            <v>0</v>
          </cell>
        </row>
        <row r="26">
          <cell r="B26">
            <v>130</v>
          </cell>
          <cell r="C26">
            <v>0</v>
          </cell>
          <cell r="D26">
            <v>180</v>
          </cell>
          <cell r="E26">
            <v>0</v>
          </cell>
          <cell r="H26">
            <v>130</v>
          </cell>
          <cell r="I26">
            <v>0</v>
          </cell>
          <cell r="J26">
            <v>140</v>
          </cell>
          <cell r="K26">
            <v>0</v>
          </cell>
        </row>
        <row r="27">
          <cell r="B27">
            <v>130</v>
          </cell>
          <cell r="C27">
            <v>0</v>
          </cell>
          <cell r="D27">
            <v>180</v>
          </cell>
          <cell r="E27">
            <v>0</v>
          </cell>
          <cell r="H27">
            <v>130</v>
          </cell>
          <cell r="I27">
            <v>0</v>
          </cell>
          <cell r="J27">
            <v>140</v>
          </cell>
          <cell r="K27">
            <v>0</v>
          </cell>
        </row>
        <row r="28">
          <cell r="B28">
            <v>130</v>
          </cell>
          <cell r="C28">
            <v>0</v>
          </cell>
          <cell r="D28">
            <v>180</v>
          </cell>
          <cell r="E28">
            <v>0</v>
          </cell>
          <cell r="H28">
            <v>130</v>
          </cell>
          <cell r="I28">
            <v>0</v>
          </cell>
          <cell r="J28">
            <v>140</v>
          </cell>
          <cell r="K28">
            <v>0</v>
          </cell>
        </row>
        <row r="29">
          <cell r="B29">
            <v>130</v>
          </cell>
          <cell r="C29">
            <v>0</v>
          </cell>
          <cell r="D29">
            <v>180</v>
          </cell>
          <cell r="E29">
            <v>0</v>
          </cell>
          <cell r="H29">
            <v>130</v>
          </cell>
          <cell r="I29">
            <v>0</v>
          </cell>
          <cell r="J29">
            <v>140</v>
          </cell>
          <cell r="K29">
            <v>0</v>
          </cell>
        </row>
        <row r="30">
          <cell r="B30">
            <v>130</v>
          </cell>
          <cell r="C30">
            <v>0</v>
          </cell>
          <cell r="D30">
            <v>180</v>
          </cell>
          <cell r="E30">
            <v>0</v>
          </cell>
          <cell r="H30">
            <v>130</v>
          </cell>
          <cell r="I30">
            <v>0</v>
          </cell>
          <cell r="J30">
            <v>140</v>
          </cell>
          <cell r="K30">
            <v>0</v>
          </cell>
        </row>
        <row r="31">
          <cell r="B31">
            <v>130</v>
          </cell>
          <cell r="C31">
            <v>0</v>
          </cell>
          <cell r="D31">
            <v>180</v>
          </cell>
          <cell r="E31">
            <v>0</v>
          </cell>
          <cell r="H31">
            <v>130</v>
          </cell>
          <cell r="I31">
            <v>0</v>
          </cell>
          <cell r="J31">
            <v>140</v>
          </cell>
          <cell r="K31">
            <v>0</v>
          </cell>
        </row>
        <row r="32">
          <cell r="B32">
            <v>130</v>
          </cell>
          <cell r="C32">
            <v>0</v>
          </cell>
          <cell r="D32">
            <v>180</v>
          </cell>
          <cell r="E32">
            <v>0</v>
          </cell>
          <cell r="H32">
            <v>130</v>
          </cell>
          <cell r="I32">
            <v>0</v>
          </cell>
          <cell r="J32">
            <v>140</v>
          </cell>
          <cell r="K32">
            <v>0</v>
          </cell>
        </row>
        <row r="33">
          <cell r="B33">
            <v>130</v>
          </cell>
          <cell r="C33">
            <v>0</v>
          </cell>
          <cell r="D33">
            <v>180</v>
          </cell>
          <cell r="E33">
            <v>0</v>
          </cell>
          <cell r="H33">
            <v>130</v>
          </cell>
          <cell r="I33">
            <v>0</v>
          </cell>
          <cell r="J33">
            <v>140</v>
          </cell>
          <cell r="K33">
            <v>0</v>
          </cell>
        </row>
        <row r="34">
          <cell r="B34">
            <v>130</v>
          </cell>
          <cell r="C34">
            <v>0</v>
          </cell>
          <cell r="D34">
            <v>180</v>
          </cell>
          <cell r="E34">
            <v>0</v>
          </cell>
          <cell r="H34">
            <v>130</v>
          </cell>
          <cell r="I34">
            <v>0</v>
          </cell>
          <cell r="J34">
            <v>140</v>
          </cell>
          <cell r="K34">
            <v>0</v>
          </cell>
        </row>
        <row r="35">
          <cell r="B35">
            <v>130</v>
          </cell>
          <cell r="C35">
            <v>0</v>
          </cell>
          <cell r="D35">
            <v>180</v>
          </cell>
          <cell r="E35">
            <v>0</v>
          </cell>
          <cell r="H35">
            <v>130</v>
          </cell>
          <cell r="I35">
            <v>0</v>
          </cell>
          <cell r="J35">
            <v>140</v>
          </cell>
          <cell r="K35">
            <v>0</v>
          </cell>
        </row>
        <row r="36">
          <cell r="B36">
            <v>130</v>
          </cell>
          <cell r="C36">
            <v>0</v>
          </cell>
          <cell r="D36">
            <v>180</v>
          </cell>
          <cell r="E36">
            <v>0</v>
          </cell>
          <cell r="H36">
            <v>130</v>
          </cell>
          <cell r="I36">
            <v>0</v>
          </cell>
          <cell r="J36">
            <v>140</v>
          </cell>
          <cell r="K36">
            <v>0</v>
          </cell>
        </row>
        <row r="37">
          <cell r="B37">
            <v>130</v>
          </cell>
          <cell r="C37">
            <v>0</v>
          </cell>
          <cell r="D37">
            <v>180</v>
          </cell>
          <cell r="E37">
            <v>0</v>
          </cell>
          <cell r="H37">
            <v>130</v>
          </cell>
          <cell r="I37">
            <v>0</v>
          </cell>
          <cell r="J37">
            <v>140</v>
          </cell>
          <cell r="K37">
            <v>0</v>
          </cell>
        </row>
        <row r="38">
          <cell r="B38">
            <v>130</v>
          </cell>
          <cell r="C38">
            <v>0</v>
          </cell>
          <cell r="D38">
            <v>180</v>
          </cell>
          <cell r="E38">
            <v>0</v>
          </cell>
          <cell r="H38">
            <v>130</v>
          </cell>
          <cell r="I38">
            <v>0</v>
          </cell>
          <cell r="J38">
            <v>140</v>
          </cell>
          <cell r="K38">
            <v>0</v>
          </cell>
        </row>
        <row r="39">
          <cell r="B39">
            <v>130</v>
          </cell>
          <cell r="C39">
            <v>0</v>
          </cell>
          <cell r="D39">
            <v>180</v>
          </cell>
          <cell r="E39">
            <v>0</v>
          </cell>
          <cell r="H39">
            <v>130</v>
          </cell>
          <cell r="I39">
            <v>0</v>
          </cell>
          <cell r="J39">
            <v>140</v>
          </cell>
          <cell r="K39">
            <v>0</v>
          </cell>
        </row>
        <row r="40">
          <cell r="B40">
            <v>130</v>
          </cell>
          <cell r="C40">
            <v>0</v>
          </cell>
          <cell r="D40">
            <v>180</v>
          </cell>
          <cell r="E40">
            <v>0</v>
          </cell>
          <cell r="H40">
            <v>130</v>
          </cell>
          <cell r="I40">
            <v>0</v>
          </cell>
          <cell r="J40">
            <v>140</v>
          </cell>
          <cell r="K40">
            <v>0</v>
          </cell>
        </row>
        <row r="41">
          <cell r="B41">
            <v>130</v>
          </cell>
          <cell r="C41">
            <v>0</v>
          </cell>
          <cell r="D41">
            <v>180</v>
          </cell>
          <cell r="E41">
            <v>0</v>
          </cell>
          <cell r="H41">
            <v>130</v>
          </cell>
          <cell r="I41">
            <v>0</v>
          </cell>
          <cell r="J41">
            <v>140</v>
          </cell>
          <cell r="K41">
            <v>0</v>
          </cell>
        </row>
        <row r="42">
          <cell r="B42">
            <v>130</v>
          </cell>
          <cell r="C42">
            <v>0</v>
          </cell>
          <cell r="D42">
            <v>180</v>
          </cell>
          <cell r="E42">
            <v>0</v>
          </cell>
          <cell r="H42">
            <v>130</v>
          </cell>
          <cell r="I42">
            <v>0</v>
          </cell>
          <cell r="J42">
            <v>140</v>
          </cell>
          <cell r="K42">
            <v>0</v>
          </cell>
        </row>
        <row r="43">
          <cell r="B43">
            <v>130</v>
          </cell>
          <cell r="C43">
            <v>0</v>
          </cell>
          <cell r="D43">
            <v>180</v>
          </cell>
          <cell r="E43">
            <v>0</v>
          </cell>
          <cell r="H43">
            <v>130</v>
          </cell>
          <cell r="I43">
            <v>0</v>
          </cell>
          <cell r="J43">
            <v>140</v>
          </cell>
          <cell r="K43">
            <v>0</v>
          </cell>
        </row>
        <row r="44">
          <cell r="B44">
            <v>130</v>
          </cell>
          <cell r="C44">
            <v>0</v>
          </cell>
          <cell r="D44">
            <v>180</v>
          </cell>
          <cell r="E44">
            <v>0</v>
          </cell>
          <cell r="H44">
            <v>130</v>
          </cell>
          <cell r="I44">
            <v>0</v>
          </cell>
          <cell r="J44">
            <v>140</v>
          </cell>
          <cell r="K44">
            <v>0</v>
          </cell>
        </row>
        <row r="45">
          <cell r="B45">
            <v>130</v>
          </cell>
          <cell r="C45">
            <v>0</v>
          </cell>
          <cell r="D45">
            <v>180</v>
          </cell>
          <cell r="E45">
            <v>0</v>
          </cell>
          <cell r="H45">
            <v>130</v>
          </cell>
          <cell r="I45">
            <v>0</v>
          </cell>
          <cell r="J45">
            <v>140</v>
          </cell>
          <cell r="K45">
            <v>0</v>
          </cell>
        </row>
        <row r="46">
          <cell r="B46">
            <v>130</v>
          </cell>
          <cell r="C46">
            <v>0</v>
          </cell>
          <cell r="D46">
            <v>180</v>
          </cell>
          <cell r="E46">
            <v>0</v>
          </cell>
          <cell r="H46">
            <v>130</v>
          </cell>
          <cell r="I46">
            <v>0</v>
          </cell>
          <cell r="J46">
            <v>140</v>
          </cell>
          <cell r="K46">
            <v>0</v>
          </cell>
        </row>
        <row r="47">
          <cell r="B47">
            <v>130</v>
          </cell>
          <cell r="C47">
            <v>0</v>
          </cell>
          <cell r="D47">
            <v>180</v>
          </cell>
          <cell r="E47">
            <v>0</v>
          </cell>
          <cell r="H47">
            <v>130</v>
          </cell>
          <cell r="I47">
            <v>0</v>
          </cell>
          <cell r="J47">
            <v>140</v>
          </cell>
          <cell r="K47">
            <v>0</v>
          </cell>
        </row>
        <row r="48">
          <cell r="B48">
            <v>130</v>
          </cell>
          <cell r="C48">
            <v>0</v>
          </cell>
          <cell r="D48">
            <v>180</v>
          </cell>
          <cell r="E48">
            <v>0</v>
          </cell>
          <cell r="H48">
            <v>130</v>
          </cell>
          <cell r="I48">
            <v>0</v>
          </cell>
          <cell r="J48">
            <v>140</v>
          </cell>
          <cell r="K48">
            <v>0</v>
          </cell>
        </row>
        <row r="49">
          <cell r="B49">
            <v>130</v>
          </cell>
          <cell r="C49">
            <v>0</v>
          </cell>
          <cell r="D49">
            <v>180</v>
          </cell>
          <cell r="E49">
            <v>0</v>
          </cell>
          <cell r="H49">
            <v>130</v>
          </cell>
          <cell r="I49">
            <v>0</v>
          </cell>
          <cell r="J49">
            <v>140</v>
          </cell>
          <cell r="K49">
            <v>0</v>
          </cell>
        </row>
        <row r="50">
          <cell r="B50">
            <v>130</v>
          </cell>
          <cell r="C50">
            <v>0</v>
          </cell>
          <cell r="D50">
            <v>180</v>
          </cell>
          <cell r="E50">
            <v>0</v>
          </cell>
          <cell r="H50">
            <v>130</v>
          </cell>
          <cell r="I50">
            <v>0</v>
          </cell>
          <cell r="J50">
            <v>140</v>
          </cell>
          <cell r="K50">
            <v>0</v>
          </cell>
        </row>
        <row r="51">
          <cell r="B51">
            <v>130</v>
          </cell>
          <cell r="C51">
            <v>0</v>
          </cell>
          <cell r="D51">
            <v>180</v>
          </cell>
          <cell r="E51">
            <v>0</v>
          </cell>
          <cell r="H51">
            <v>130</v>
          </cell>
          <cell r="I51">
            <v>0</v>
          </cell>
          <cell r="J51">
            <v>140</v>
          </cell>
          <cell r="K51">
            <v>0</v>
          </cell>
        </row>
        <row r="52">
          <cell r="B52">
            <v>130</v>
          </cell>
          <cell r="C52">
            <v>0</v>
          </cell>
          <cell r="D52">
            <v>180</v>
          </cell>
          <cell r="E52">
            <v>0</v>
          </cell>
          <cell r="H52">
            <v>130</v>
          </cell>
          <cell r="I52">
            <v>0</v>
          </cell>
          <cell r="J52">
            <v>140</v>
          </cell>
          <cell r="K52">
            <v>0</v>
          </cell>
        </row>
        <row r="53">
          <cell r="B53">
            <v>130</v>
          </cell>
          <cell r="C53">
            <v>0</v>
          </cell>
          <cell r="D53">
            <v>180</v>
          </cell>
          <cell r="E53">
            <v>0</v>
          </cell>
          <cell r="H53">
            <v>130</v>
          </cell>
          <cell r="I53">
            <v>0</v>
          </cell>
          <cell r="J53">
            <v>140</v>
          </cell>
          <cell r="K53">
            <v>0</v>
          </cell>
        </row>
        <row r="54">
          <cell r="B54">
            <v>130</v>
          </cell>
          <cell r="C54">
            <v>0</v>
          </cell>
          <cell r="D54">
            <v>180</v>
          </cell>
          <cell r="E54">
            <v>0</v>
          </cell>
          <cell r="H54">
            <v>130</v>
          </cell>
          <cell r="I54">
            <v>0</v>
          </cell>
          <cell r="J54">
            <v>140</v>
          </cell>
          <cell r="K54">
            <v>0</v>
          </cell>
        </row>
        <row r="55">
          <cell r="B55">
            <v>130</v>
          </cell>
          <cell r="C55">
            <v>0</v>
          </cell>
          <cell r="D55">
            <v>180</v>
          </cell>
          <cell r="E55">
            <v>0</v>
          </cell>
          <cell r="H55">
            <v>130</v>
          </cell>
          <cell r="I55">
            <v>0</v>
          </cell>
          <cell r="J55">
            <v>140</v>
          </cell>
          <cell r="K55">
            <v>0</v>
          </cell>
        </row>
        <row r="56">
          <cell r="B56">
            <v>130</v>
          </cell>
          <cell r="C56">
            <v>0</v>
          </cell>
          <cell r="D56">
            <v>180</v>
          </cell>
          <cell r="E56">
            <v>0</v>
          </cell>
          <cell r="H56">
            <v>130</v>
          </cell>
          <cell r="I56">
            <v>0</v>
          </cell>
          <cell r="J56">
            <v>140</v>
          </cell>
          <cell r="K56">
            <v>0</v>
          </cell>
        </row>
        <row r="57">
          <cell r="B57">
            <v>130</v>
          </cell>
          <cell r="C57">
            <v>0</v>
          </cell>
          <cell r="D57">
            <v>180</v>
          </cell>
          <cell r="E57">
            <v>0</v>
          </cell>
          <cell r="H57">
            <v>130</v>
          </cell>
          <cell r="I57">
            <v>0</v>
          </cell>
          <cell r="J57">
            <v>140</v>
          </cell>
          <cell r="K57">
            <v>0</v>
          </cell>
        </row>
        <row r="58">
          <cell r="B58">
            <v>130</v>
          </cell>
          <cell r="C58">
            <v>0</v>
          </cell>
          <cell r="D58">
            <v>180</v>
          </cell>
          <cell r="E58">
            <v>0</v>
          </cell>
          <cell r="H58">
            <v>130</v>
          </cell>
          <cell r="I58">
            <v>0</v>
          </cell>
          <cell r="J58">
            <v>140</v>
          </cell>
          <cell r="K58">
            <v>0</v>
          </cell>
        </row>
        <row r="59">
          <cell r="B59">
            <v>130</v>
          </cell>
          <cell r="C59">
            <v>0</v>
          </cell>
          <cell r="D59">
            <v>180</v>
          </cell>
          <cell r="E59">
            <v>0</v>
          </cell>
          <cell r="H59">
            <v>130</v>
          </cell>
          <cell r="I59">
            <v>0</v>
          </cell>
          <cell r="J59">
            <v>140</v>
          </cell>
          <cell r="K59">
            <v>0</v>
          </cell>
        </row>
        <row r="60">
          <cell r="B60">
            <v>130</v>
          </cell>
          <cell r="C60">
            <v>0</v>
          </cell>
          <cell r="D60">
            <v>180</v>
          </cell>
          <cell r="E60">
            <v>0</v>
          </cell>
          <cell r="H60">
            <v>130</v>
          </cell>
          <cell r="I60">
            <v>0</v>
          </cell>
          <cell r="J60">
            <v>140</v>
          </cell>
          <cell r="K60">
            <v>0</v>
          </cell>
        </row>
        <row r="61">
          <cell r="B61">
            <v>130</v>
          </cell>
          <cell r="C61">
            <v>0</v>
          </cell>
          <cell r="D61">
            <v>180</v>
          </cell>
          <cell r="E61">
            <v>0</v>
          </cell>
          <cell r="H61">
            <v>130</v>
          </cell>
          <cell r="I61">
            <v>0</v>
          </cell>
          <cell r="J61">
            <v>140</v>
          </cell>
          <cell r="K61">
            <v>0</v>
          </cell>
        </row>
        <row r="62">
          <cell r="B62">
            <v>130</v>
          </cell>
          <cell r="C62">
            <v>0</v>
          </cell>
          <cell r="D62">
            <v>180</v>
          </cell>
          <cell r="E62">
            <v>0</v>
          </cell>
          <cell r="H62">
            <v>130</v>
          </cell>
          <cell r="I62">
            <v>0</v>
          </cell>
          <cell r="J62">
            <v>140</v>
          </cell>
          <cell r="K62">
            <v>0</v>
          </cell>
        </row>
        <row r="63">
          <cell r="B63">
            <v>130</v>
          </cell>
          <cell r="C63">
            <v>0</v>
          </cell>
          <cell r="D63">
            <v>180</v>
          </cell>
          <cell r="E63">
            <v>0</v>
          </cell>
          <cell r="H63">
            <v>130</v>
          </cell>
          <cell r="I63">
            <v>0</v>
          </cell>
          <cell r="J63">
            <v>143.82</v>
          </cell>
          <cell r="K63">
            <v>0</v>
          </cell>
        </row>
        <row r="64">
          <cell r="B64">
            <v>130</v>
          </cell>
          <cell r="C64">
            <v>0</v>
          </cell>
          <cell r="D64">
            <v>180</v>
          </cell>
          <cell r="E64">
            <v>0</v>
          </cell>
          <cell r="H64">
            <v>130</v>
          </cell>
          <cell r="I64">
            <v>0</v>
          </cell>
          <cell r="J64">
            <v>141.82</v>
          </cell>
          <cell r="K64">
            <v>0</v>
          </cell>
        </row>
        <row r="65">
          <cell r="B65">
            <v>130</v>
          </cell>
          <cell r="C65">
            <v>0</v>
          </cell>
          <cell r="D65">
            <v>180</v>
          </cell>
          <cell r="E65">
            <v>0</v>
          </cell>
          <cell r="H65">
            <v>130</v>
          </cell>
          <cell r="I65">
            <v>0</v>
          </cell>
          <cell r="J65">
            <v>140</v>
          </cell>
          <cell r="K65">
            <v>0</v>
          </cell>
        </row>
        <row r="66">
          <cell r="B66">
            <v>130</v>
          </cell>
          <cell r="C66">
            <v>0</v>
          </cell>
          <cell r="D66">
            <v>180</v>
          </cell>
          <cell r="E66">
            <v>0</v>
          </cell>
          <cell r="H66">
            <v>130</v>
          </cell>
          <cell r="I66">
            <v>0</v>
          </cell>
          <cell r="J66">
            <v>143.82</v>
          </cell>
          <cell r="K66">
            <v>0</v>
          </cell>
        </row>
        <row r="67">
          <cell r="B67">
            <v>130</v>
          </cell>
          <cell r="C67">
            <v>0</v>
          </cell>
          <cell r="D67">
            <v>180</v>
          </cell>
          <cell r="E67">
            <v>0</v>
          </cell>
          <cell r="H67">
            <v>130</v>
          </cell>
          <cell r="I67">
            <v>0</v>
          </cell>
          <cell r="J67">
            <v>145</v>
          </cell>
          <cell r="K67">
            <v>0</v>
          </cell>
        </row>
        <row r="68">
          <cell r="B68">
            <v>130</v>
          </cell>
          <cell r="C68">
            <v>0</v>
          </cell>
          <cell r="D68">
            <v>180</v>
          </cell>
          <cell r="E68">
            <v>0</v>
          </cell>
          <cell r="H68">
            <v>130</v>
          </cell>
          <cell r="I68">
            <v>0</v>
          </cell>
          <cell r="J68">
            <v>140</v>
          </cell>
          <cell r="K68">
            <v>0</v>
          </cell>
        </row>
        <row r="69">
          <cell r="B69">
            <v>130</v>
          </cell>
          <cell r="C69">
            <v>0</v>
          </cell>
          <cell r="D69">
            <v>180</v>
          </cell>
          <cell r="E69">
            <v>0</v>
          </cell>
          <cell r="H69">
            <v>130</v>
          </cell>
          <cell r="I69">
            <v>0</v>
          </cell>
          <cell r="J69">
            <v>140</v>
          </cell>
          <cell r="K69">
            <v>0</v>
          </cell>
        </row>
        <row r="70">
          <cell r="B70">
            <v>130</v>
          </cell>
          <cell r="C70">
            <v>0</v>
          </cell>
          <cell r="D70">
            <v>180</v>
          </cell>
          <cell r="E70">
            <v>0</v>
          </cell>
          <cell r="H70">
            <v>130</v>
          </cell>
          <cell r="I70">
            <v>0</v>
          </cell>
          <cell r="J70">
            <v>140</v>
          </cell>
          <cell r="K70">
            <v>0</v>
          </cell>
        </row>
        <row r="71">
          <cell r="B71">
            <v>130</v>
          </cell>
          <cell r="C71">
            <v>0</v>
          </cell>
          <cell r="D71">
            <v>180</v>
          </cell>
          <cell r="E71">
            <v>0</v>
          </cell>
          <cell r="H71">
            <v>130</v>
          </cell>
          <cell r="I71">
            <v>0</v>
          </cell>
          <cell r="J71">
            <v>140</v>
          </cell>
          <cell r="K71">
            <v>0</v>
          </cell>
        </row>
        <row r="72">
          <cell r="B72">
            <v>130</v>
          </cell>
          <cell r="C72">
            <v>0</v>
          </cell>
          <cell r="D72">
            <v>180</v>
          </cell>
          <cell r="E72">
            <v>0</v>
          </cell>
          <cell r="H72">
            <v>130</v>
          </cell>
          <cell r="I72">
            <v>0</v>
          </cell>
          <cell r="J72">
            <v>140</v>
          </cell>
          <cell r="K72">
            <v>0</v>
          </cell>
        </row>
        <row r="73">
          <cell r="B73">
            <v>130</v>
          </cell>
          <cell r="C73">
            <v>0</v>
          </cell>
          <cell r="D73">
            <v>180</v>
          </cell>
          <cell r="E73">
            <v>0</v>
          </cell>
          <cell r="H73">
            <v>130</v>
          </cell>
          <cell r="I73">
            <v>0</v>
          </cell>
          <cell r="J73">
            <v>140</v>
          </cell>
          <cell r="K73">
            <v>0</v>
          </cell>
        </row>
        <row r="74">
          <cell r="B74">
            <v>130</v>
          </cell>
          <cell r="C74">
            <v>0</v>
          </cell>
          <cell r="D74">
            <v>180</v>
          </cell>
          <cell r="E74">
            <v>0</v>
          </cell>
          <cell r="H74">
            <v>130</v>
          </cell>
          <cell r="I74">
            <v>0</v>
          </cell>
          <cell r="J74">
            <v>140</v>
          </cell>
          <cell r="K74">
            <v>0</v>
          </cell>
        </row>
        <row r="75">
          <cell r="B75">
            <v>130</v>
          </cell>
          <cell r="C75">
            <v>0</v>
          </cell>
          <cell r="D75">
            <v>180</v>
          </cell>
          <cell r="E75">
            <v>0</v>
          </cell>
          <cell r="H75">
            <v>130</v>
          </cell>
          <cell r="I75">
            <v>0</v>
          </cell>
          <cell r="J75">
            <v>140</v>
          </cell>
          <cell r="K75">
            <v>0</v>
          </cell>
        </row>
        <row r="76">
          <cell r="B76">
            <v>130</v>
          </cell>
          <cell r="C76">
            <v>0</v>
          </cell>
          <cell r="D76">
            <v>180</v>
          </cell>
          <cell r="E76">
            <v>0</v>
          </cell>
          <cell r="H76">
            <v>130</v>
          </cell>
          <cell r="I76">
            <v>0</v>
          </cell>
          <cell r="J76">
            <v>140</v>
          </cell>
          <cell r="K76">
            <v>0</v>
          </cell>
        </row>
        <row r="77">
          <cell r="B77">
            <v>130</v>
          </cell>
          <cell r="C77">
            <v>0</v>
          </cell>
          <cell r="D77">
            <v>180</v>
          </cell>
          <cell r="E77">
            <v>0</v>
          </cell>
          <cell r="H77">
            <v>130</v>
          </cell>
          <cell r="I77">
            <v>0</v>
          </cell>
          <cell r="J77">
            <v>140</v>
          </cell>
          <cell r="K77">
            <v>0</v>
          </cell>
        </row>
        <row r="78">
          <cell r="B78">
            <v>130</v>
          </cell>
          <cell r="C78">
            <v>0</v>
          </cell>
          <cell r="D78">
            <v>180</v>
          </cell>
          <cell r="E78">
            <v>0</v>
          </cell>
          <cell r="H78">
            <v>130</v>
          </cell>
          <cell r="I78">
            <v>0</v>
          </cell>
          <cell r="J78">
            <v>140</v>
          </cell>
          <cell r="K78">
            <v>0</v>
          </cell>
        </row>
        <row r="79">
          <cell r="B79">
            <v>130</v>
          </cell>
          <cell r="C79">
            <v>0</v>
          </cell>
          <cell r="D79">
            <v>180</v>
          </cell>
          <cell r="E79">
            <v>0</v>
          </cell>
          <cell r="H79">
            <v>130</v>
          </cell>
          <cell r="I79">
            <v>0</v>
          </cell>
          <cell r="J79">
            <v>140</v>
          </cell>
          <cell r="K79">
            <v>0</v>
          </cell>
        </row>
        <row r="80">
          <cell r="B80">
            <v>130</v>
          </cell>
          <cell r="C80">
            <v>0</v>
          </cell>
          <cell r="D80">
            <v>180</v>
          </cell>
          <cell r="E80">
            <v>0</v>
          </cell>
          <cell r="H80">
            <v>130</v>
          </cell>
          <cell r="I80">
            <v>0</v>
          </cell>
          <cell r="J80">
            <v>140</v>
          </cell>
          <cell r="K80">
            <v>0</v>
          </cell>
        </row>
        <row r="81">
          <cell r="B81">
            <v>130</v>
          </cell>
          <cell r="C81">
            <v>0</v>
          </cell>
          <cell r="D81">
            <v>180</v>
          </cell>
          <cell r="E81">
            <v>0</v>
          </cell>
          <cell r="H81">
            <v>130</v>
          </cell>
          <cell r="I81">
            <v>0</v>
          </cell>
          <cell r="J81">
            <v>140</v>
          </cell>
          <cell r="K81">
            <v>0</v>
          </cell>
        </row>
        <row r="82">
          <cell r="B82">
            <v>130</v>
          </cell>
          <cell r="C82">
            <v>0</v>
          </cell>
          <cell r="D82">
            <v>180</v>
          </cell>
          <cell r="E82">
            <v>0</v>
          </cell>
          <cell r="H82">
            <v>130</v>
          </cell>
          <cell r="I82">
            <v>0</v>
          </cell>
          <cell r="J82">
            <v>140</v>
          </cell>
          <cell r="K82">
            <v>0</v>
          </cell>
        </row>
        <row r="83">
          <cell r="B83">
            <v>130</v>
          </cell>
          <cell r="C83">
            <v>0</v>
          </cell>
          <cell r="D83">
            <v>180</v>
          </cell>
          <cell r="E83">
            <v>0</v>
          </cell>
          <cell r="H83">
            <v>130</v>
          </cell>
          <cell r="I83">
            <v>0</v>
          </cell>
          <cell r="J83">
            <v>140</v>
          </cell>
          <cell r="K83">
            <v>0</v>
          </cell>
        </row>
        <row r="84">
          <cell r="B84">
            <v>130</v>
          </cell>
          <cell r="C84">
            <v>0</v>
          </cell>
          <cell r="D84">
            <v>180</v>
          </cell>
          <cell r="E84">
            <v>0</v>
          </cell>
          <cell r="H84">
            <v>130</v>
          </cell>
          <cell r="I84">
            <v>0</v>
          </cell>
          <cell r="J84">
            <v>70</v>
          </cell>
          <cell r="K84">
            <v>0</v>
          </cell>
        </row>
        <row r="85">
          <cell r="B85">
            <v>130</v>
          </cell>
          <cell r="C85">
            <v>0</v>
          </cell>
          <cell r="D85">
            <v>180</v>
          </cell>
          <cell r="E85">
            <v>0</v>
          </cell>
          <cell r="H85">
            <v>130</v>
          </cell>
          <cell r="I85">
            <v>0</v>
          </cell>
          <cell r="J85">
            <v>20</v>
          </cell>
          <cell r="K85">
            <v>0</v>
          </cell>
        </row>
        <row r="86">
          <cell r="B86">
            <v>130</v>
          </cell>
          <cell r="C86">
            <v>0</v>
          </cell>
          <cell r="D86">
            <v>180</v>
          </cell>
          <cell r="E86">
            <v>0</v>
          </cell>
          <cell r="H86">
            <v>130</v>
          </cell>
          <cell r="I86">
            <v>0</v>
          </cell>
          <cell r="J86">
            <v>20</v>
          </cell>
          <cell r="K86">
            <v>0</v>
          </cell>
        </row>
        <row r="87">
          <cell r="B87">
            <v>130</v>
          </cell>
          <cell r="C87">
            <v>0</v>
          </cell>
          <cell r="D87">
            <v>180</v>
          </cell>
          <cell r="E87">
            <v>0</v>
          </cell>
          <cell r="H87">
            <v>130</v>
          </cell>
          <cell r="I87">
            <v>0</v>
          </cell>
          <cell r="J87">
            <v>20</v>
          </cell>
          <cell r="K87">
            <v>0</v>
          </cell>
        </row>
        <row r="88">
          <cell r="B88">
            <v>130</v>
          </cell>
          <cell r="C88">
            <v>0</v>
          </cell>
          <cell r="D88">
            <v>180</v>
          </cell>
          <cell r="E88">
            <v>0</v>
          </cell>
          <cell r="H88">
            <v>130</v>
          </cell>
          <cell r="I88">
            <v>0</v>
          </cell>
          <cell r="J88">
            <v>20</v>
          </cell>
          <cell r="K88">
            <v>0</v>
          </cell>
        </row>
        <row r="89">
          <cell r="B89">
            <v>130</v>
          </cell>
          <cell r="C89">
            <v>0</v>
          </cell>
          <cell r="D89">
            <v>180</v>
          </cell>
          <cell r="E89">
            <v>0</v>
          </cell>
          <cell r="H89">
            <v>130</v>
          </cell>
          <cell r="I89">
            <v>0</v>
          </cell>
          <cell r="J89">
            <v>20</v>
          </cell>
          <cell r="K89">
            <v>0</v>
          </cell>
        </row>
        <row r="90">
          <cell r="B90">
            <v>130</v>
          </cell>
          <cell r="C90">
            <v>0</v>
          </cell>
          <cell r="D90">
            <v>180</v>
          </cell>
          <cell r="E90">
            <v>0</v>
          </cell>
          <cell r="H90">
            <v>130</v>
          </cell>
          <cell r="I90">
            <v>0</v>
          </cell>
          <cell r="J90">
            <v>20</v>
          </cell>
          <cell r="K90">
            <v>0</v>
          </cell>
        </row>
        <row r="91">
          <cell r="B91">
            <v>130</v>
          </cell>
          <cell r="C91">
            <v>0</v>
          </cell>
          <cell r="D91">
            <v>180</v>
          </cell>
          <cell r="E91">
            <v>0</v>
          </cell>
          <cell r="H91">
            <v>130</v>
          </cell>
          <cell r="I91">
            <v>0</v>
          </cell>
          <cell r="J91">
            <v>20</v>
          </cell>
          <cell r="K91">
            <v>0</v>
          </cell>
        </row>
        <row r="92">
          <cell r="B92">
            <v>130</v>
          </cell>
          <cell r="C92">
            <v>0</v>
          </cell>
          <cell r="D92">
            <v>180</v>
          </cell>
          <cell r="E92">
            <v>0</v>
          </cell>
          <cell r="H92">
            <v>130</v>
          </cell>
          <cell r="I92">
            <v>0</v>
          </cell>
          <cell r="J92">
            <v>15</v>
          </cell>
          <cell r="K92">
            <v>0</v>
          </cell>
        </row>
        <row r="93">
          <cell r="B93">
            <v>130</v>
          </cell>
          <cell r="C93">
            <v>0</v>
          </cell>
          <cell r="D93">
            <v>180</v>
          </cell>
          <cell r="E93">
            <v>0</v>
          </cell>
          <cell r="H93">
            <v>130</v>
          </cell>
          <cell r="I93">
            <v>0</v>
          </cell>
          <cell r="J93">
            <v>15</v>
          </cell>
          <cell r="K93">
            <v>0</v>
          </cell>
        </row>
        <row r="94">
          <cell r="B94">
            <v>130</v>
          </cell>
          <cell r="C94">
            <v>0</v>
          </cell>
          <cell r="D94">
            <v>180</v>
          </cell>
          <cell r="E94">
            <v>0</v>
          </cell>
          <cell r="H94">
            <v>130</v>
          </cell>
          <cell r="I94">
            <v>0</v>
          </cell>
          <cell r="J94">
            <v>15</v>
          </cell>
          <cell r="K94">
            <v>0</v>
          </cell>
        </row>
        <row r="95">
          <cell r="B95">
            <v>130</v>
          </cell>
          <cell r="C95">
            <v>0</v>
          </cell>
          <cell r="D95">
            <v>180</v>
          </cell>
          <cell r="E95">
            <v>0</v>
          </cell>
          <cell r="H95">
            <v>130</v>
          </cell>
          <cell r="I95">
            <v>0</v>
          </cell>
          <cell r="J95">
            <v>15</v>
          </cell>
          <cell r="K95">
            <v>0</v>
          </cell>
        </row>
        <row r="96">
          <cell r="B96">
            <v>130</v>
          </cell>
          <cell r="C96">
            <v>0</v>
          </cell>
          <cell r="D96">
            <v>180</v>
          </cell>
          <cell r="E96">
            <v>0</v>
          </cell>
          <cell r="H96">
            <v>130</v>
          </cell>
          <cell r="I96">
            <v>0</v>
          </cell>
          <cell r="J96">
            <v>15</v>
          </cell>
          <cell r="K96">
            <v>0</v>
          </cell>
        </row>
        <row r="97">
          <cell r="B97">
            <v>130</v>
          </cell>
          <cell r="C97">
            <v>0</v>
          </cell>
          <cell r="D97">
            <v>180</v>
          </cell>
          <cell r="E97">
            <v>0</v>
          </cell>
          <cell r="H97">
            <v>130</v>
          </cell>
          <cell r="I97">
            <v>0</v>
          </cell>
          <cell r="J97">
            <v>15</v>
          </cell>
          <cell r="K97">
            <v>0</v>
          </cell>
        </row>
        <row r="98">
          <cell r="B98">
            <v>130</v>
          </cell>
          <cell r="C98">
            <v>0</v>
          </cell>
          <cell r="D98">
            <v>180</v>
          </cell>
          <cell r="E98">
            <v>0</v>
          </cell>
          <cell r="H98">
            <v>130</v>
          </cell>
          <cell r="I98">
            <v>0</v>
          </cell>
          <cell r="J98">
            <v>15</v>
          </cell>
          <cell r="K98">
            <v>0</v>
          </cell>
        </row>
        <row r="99">
          <cell r="B99">
            <v>130</v>
          </cell>
          <cell r="C99">
            <v>0</v>
          </cell>
          <cell r="D99">
            <v>180</v>
          </cell>
          <cell r="E99">
            <v>0</v>
          </cell>
          <cell r="H99">
            <v>130</v>
          </cell>
          <cell r="I99">
            <v>0</v>
          </cell>
          <cell r="J99">
            <v>15</v>
          </cell>
          <cell r="K99">
            <v>0</v>
          </cell>
        </row>
        <row r="100">
          <cell r="B100">
            <v>130</v>
          </cell>
          <cell r="C100">
            <v>0</v>
          </cell>
          <cell r="D100">
            <v>180</v>
          </cell>
          <cell r="E100">
            <v>0</v>
          </cell>
          <cell r="H100">
            <v>130</v>
          </cell>
          <cell r="I100">
            <v>0</v>
          </cell>
          <cell r="J100">
            <v>15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70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70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70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70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70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70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70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70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70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70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70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73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73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73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73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73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73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73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73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73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74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74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74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74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73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73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73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73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73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73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73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73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73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73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73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68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68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68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68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68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68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68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68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67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66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66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66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66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63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63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63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63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63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63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63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63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63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63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63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63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63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63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63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63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67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67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67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67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67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67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67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67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70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70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70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70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960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960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960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960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960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960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960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960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960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960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960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960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960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960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960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960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960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960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960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960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960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960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960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960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960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960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960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960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960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960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960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960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960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960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960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960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960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960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960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960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162.72999999999999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162.72999999999999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162.72999999999999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182.73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167.73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167.73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960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960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960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960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960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960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960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960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960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960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960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960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960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960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960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960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960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960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960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960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960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960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960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960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44664</v>
      </c>
      <c r="Z3" s="37">
        <f>S3</f>
        <v>44664</v>
      </c>
      <c r="AE3" s="36"/>
      <c r="AH3" s="38">
        <f>AV4</f>
        <v>44664</v>
      </c>
    </row>
    <row r="4" spans="1:48" ht="15.75" thickBot="1">
      <c r="A4" s="37">
        <f>frq!A1</f>
        <v>44664</v>
      </c>
      <c r="L4" s="37">
        <f>frq!A1</f>
        <v>44664</v>
      </c>
      <c r="P4" s="37">
        <f>frq!A1</f>
        <v>44664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44664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</v>
      </c>
      <c r="C6" s="54"/>
      <c r="D6" s="54">
        <f t="shared" ref="D6:D69" si="0">A6+B6+C6</f>
        <v>0.32</v>
      </c>
      <c r="E6" s="55"/>
      <c r="F6" s="43"/>
      <c r="G6" s="54">
        <f>(BAWANA!Q3+BAWANA!R3+BAWANA!S3+BAWANA!T3)/4000</f>
        <v>0.08</v>
      </c>
      <c r="H6" s="54">
        <f>(BAWANA!U3+BAWANA!V3)/4000</f>
        <v>3.7499999999999999E-2</v>
      </c>
      <c r="I6" s="54"/>
      <c r="J6" s="54">
        <f>G6+H6+I6</f>
        <v>0.11749999999999999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</v>
      </c>
      <c r="C7" s="54"/>
      <c r="D7" s="54">
        <f t="shared" si="0"/>
        <v>0.32</v>
      </c>
      <c r="E7" s="55"/>
      <c r="F7" s="43"/>
      <c r="G7" s="54">
        <f>(BAWANA!Q4+BAWANA!R4+BAWANA!S4+BAWANA!T4)/4000</f>
        <v>0.08</v>
      </c>
      <c r="H7" s="54">
        <f>(BAWANA!U4+BAWANA!V4)/4000</f>
        <v>3.7499999999999999E-2</v>
      </c>
      <c r="I7" s="54"/>
      <c r="J7" s="54">
        <f t="shared" ref="J7:J70" si="3">G7+H7+I7</f>
        <v>0.11749999999999999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</v>
      </c>
      <c r="C8" s="54"/>
      <c r="D8" s="54">
        <f t="shared" si="0"/>
        <v>0.32</v>
      </c>
      <c r="E8" s="55"/>
      <c r="F8" s="43"/>
      <c r="G8" s="54">
        <f>(BAWANA!Q5+BAWANA!R5+BAWANA!S5+BAWANA!T5)/4000</f>
        <v>0.08</v>
      </c>
      <c r="H8" s="54">
        <f>(BAWANA!U5+BAWANA!V5)/4000</f>
        <v>3.7499999999999999E-2</v>
      </c>
      <c r="I8" s="54"/>
      <c r="J8" s="54">
        <f t="shared" si="3"/>
        <v>0.11749999999999999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</v>
      </c>
      <c r="C9" s="54"/>
      <c r="D9" s="54">
        <f t="shared" si="0"/>
        <v>0.32</v>
      </c>
      <c r="E9" s="55"/>
      <c r="F9" s="43"/>
      <c r="G9" s="54">
        <f>(BAWANA!Q6+BAWANA!R6+BAWANA!S6+BAWANA!T6)/4000</f>
        <v>0.08</v>
      </c>
      <c r="H9" s="54">
        <f>(BAWANA!U6+BAWANA!V6)/4000</f>
        <v>3.7499999999999999E-2</v>
      </c>
      <c r="I9" s="54"/>
      <c r="J9" s="54">
        <f t="shared" si="3"/>
        <v>0.11749999999999999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</v>
      </c>
      <c r="C10" s="54"/>
      <c r="D10" s="54">
        <f t="shared" si="0"/>
        <v>0.32</v>
      </c>
      <c r="E10" s="55"/>
      <c r="F10" s="43"/>
      <c r="G10" s="54">
        <f>(BAWANA!Q7+BAWANA!R7+BAWANA!S7+BAWANA!T7)/4000</f>
        <v>0.08</v>
      </c>
      <c r="H10" s="54">
        <f>(BAWANA!U7+BAWANA!V7)/4000</f>
        <v>3.7499999999999999E-2</v>
      </c>
      <c r="I10" s="54"/>
      <c r="J10" s="54">
        <f t="shared" si="3"/>
        <v>0.11749999999999999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</v>
      </c>
      <c r="C11" s="54"/>
      <c r="D11" s="54">
        <f t="shared" si="0"/>
        <v>0.32</v>
      </c>
      <c r="E11" s="55"/>
      <c r="F11" s="43"/>
      <c r="G11" s="54">
        <f>(BAWANA!Q8+BAWANA!R8+BAWANA!S8+BAWANA!T8)/4000</f>
        <v>0.08</v>
      </c>
      <c r="H11" s="54">
        <f>(BAWANA!U8+BAWANA!V8)/4000</f>
        <v>3.7499999999999999E-2</v>
      </c>
      <c r="I11" s="54"/>
      <c r="J11" s="54">
        <f t="shared" si="3"/>
        <v>0.11749999999999999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</v>
      </c>
      <c r="C12" s="54"/>
      <c r="D12" s="54">
        <f t="shared" si="0"/>
        <v>0.32</v>
      </c>
      <c r="E12" s="55"/>
      <c r="F12" s="43"/>
      <c r="G12" s="54">
        <f>(BAWANA!Q9+BAWANA!R9+BAWANA!S9+BAWANA!T9)/4000</f>
        <v>0.08</v>
      </c>
      <c r="H12" s="54">
        <f>(BAWANA!U9+BAWANA!V9)/4000</f>
        <v>3.7499999999999999E-2</v>
      </c>
      <c r="I12" s="54"/>
      <c r="J12" s="54">
        <f t="shared" si="3"/>
        <v>0.11749999999999999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</v>
      </c>
      <c r="C13" s="54"/>
      <c r="D13" s="54">
        <f t="shared" si="0"/>
        <v>0.32</v>
      </c>
      <c r="E13" s="55"/>
      <c r="F13" s="43"/>
      <c r="G13" s="54">
        <f>(BAWANA!Q10+BAWANA!R10+BAWANA!S10+BAWANA!T10)/4000</f>
        <v>0.08</v>
      </c>
      <c r="H13" s="54">
        <f>(BAWANA!U10+BAWANA!V10)/4000</f>
        <v>3.7499999999999999E-2</v>
      </c>
      <c r="I13" s="54"/>
      <c r="J13" s="54">
        <f t="shared" si="3"/>
        <v>0.11749999999999999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</v>
      </c>
      <c r="C14" s="54"/>
      <c r="D14" s="54">
        <f t="shared" si="0"/>
        <v>0.32</v>
      </c>
      <c r="E14" s="55"/>
      <c r="F14" s="43"/>
      <c r="G14" s="54">
        <f>(BAWANA!Q11+BAWANA!R11+BAWANA!S11+BAWANA!T11)/4000</f>
        <v>0.08</v>
      </c>
      <c r="H14" s="54">
        <f>(BAWANA!U11+BAWANA!V11)/4000</f>
        <v>3.7499999999999999E-2</v>
      </c>
      <c r="I14" s="54"/>
      <c r="J14" s="54">
        <f t="shared" si="3"/>
        <v>0.11749999999999999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</v>
      </c>
      <c r="C15" s="54"/>
      <c r="D15" s="54">
        <f t="shared" si="0"/>
        <v>0.32</v>
      </c>
      <c r="E15" s="55"/>
      <c r="F15" s="43"/>
      <c r="G15" s="54">
        <f>(BAWANA!Q12+BAWANA!R12+BAWANA!S12+BAWANA!T12)/4000</f>
        <v>0.08</v>
      </c>
      <c r="H15" s="54">
        <f>(BAWANA!U12+BAWANA!V12)/4000</f>
        <v>3.7499999999999999E-2</v>
      </c>
      <c r="I15" s="54"/>
      <c r="J15" s="54">
        <f t="shared" si="3"/>
        <v>0.11749999999999999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</v>
      </c>
      <c r="C16" s="54"/>
      <c r="D16" s="54">
        <f t="shared" si="0"/>
        <v>0.32</v>
      </c>
      <c r="E16" s="55"/>
      <c r="F16" s="43"/>
      <c r="G16" s="54">
        <f>(BAWANA!Q13+BAWANA!R13+BAWANA!S13+BAWANA!T13)/4000</f>
        <v>0.08</v>
      </c>
      <c r="H16" s="54">
        <f>(BAWANA!U13+BAWANA!V13)/4000</f>
        <v>3.7499999999999999E-2</v>
      </c>
      <c r="I16" s="54"/>
      <c r="J16" s="54">
        <f t="shared" si="3"/>
        <v>0.11749999999999999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</v>
      </c>
      <c r="C17" s="54"/>
      <c r="D17" s="54">
        <f t="shared" si="0"/>
        <v>0.32</v>
      </c>
      <c r="E17" s="55"/>
      <c r="F17" s="43"/>
      <c r="G17" s="54">
        <f>(BAWANA!Q14+BAWANA!R14+BAWANA!S14+BAWANA!T14)/4000</f>
        <v>0.08</v>
      </c>
      <c r="H17" s="54">
        <f>(BAWANA!U14+BAWANA!V14)/4000</f>
        <v>3.7499999999999999E-2</v>
      </c>
      <c r="I17" s="54"/>
      <c r="J17" s="54">
        <f t="shared" si="3"/>
        <v>0.11749999999999999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</v>
      </c>
      <c r="C18" s="54"/>
      <c r="D18" s="54">
        <f t="shared" si="0"/>
        <v>0.32</v>
      </c>
      <c r="E18" s="55"/>
      <c r="F18" s="43"/>
      <c r="G18" s="54">
        <f>(BAWANA!Q15+BAWANA!R15+BAWANA!S15+BAWANA!T15)/4000</f>
        <v>0.08</v>
      </c>
      <c r="H18" s="54">
        <f>(BAWANA!U15+BAWANA!V15)/4000</f>
        <v>3.7499999999999999E-2</v>
      </c>
      <c r="I18" s="54"/>
      <c r="J18" s="54">
        <f t="shared" si="3"/>
        <v>0.11749999999999999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</v>
      </c>
      <c r="C19" s="54"/>
      <c r="D19" s="54">
        <f t="shared" si="0"/>
        <v>0.32</v>
      </c>
      <c r="E19" s="55"/>
      <c r="F19" s="43"/>
      <c r="G19" s="54">
        <f>(BAWANA!Q16+BAWANA!R16+BAWANA!S16+BAWANA!T16)/4000</f>
        <v>0.08</v>
      </c>
      <c r="H19" s="54">
        <f>(BAWANA!U16+BAWANA!V16)/4000</f>
        <v>3.7499999999999999E-2</v>
      </c>
      <c r="I19" s="54"/>
      <c r="J19" s="54">
        <f t="shared" si="3"/>
        <v>0.11749999999999999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</v>
      </c>
      <c r="C20" s="54"/>
      <c r="D20" s="54">
        <f t="shared" si="0"/>
        <v>0.32</v>
      </c>
      <c r="E20" s="55"/>
      <c r="F20" s="43"/>
      <c r="G20" s="54">
        <f>(BAWANA!Q17+BAWANA!R17+BAWANA!S17+BAWANA!T17)/4000</f>
        <v>0.08</v>
      </c>
      <c r="H20" s="54">
        <f>(BAWANA!U17+BAWANA!V17)/4000</f>
        <v>3.7499999999999999E-2</v>
      </c>
      <c r="I20" s="54"/>
      <c r="J20" s="54">
        <f t="shared" si="3"/>
        <v>0.11749999999999999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</v>
      </c>
      <c r="C21" s="54"/>
      <c r="D21" s="54">
        <f t="shared" si="0"/>
        <v>0.32</v>
      </c>
      <c r="E21" s="55"/>
      <c r="F21" s="43"/>
      <c r="G21" s="54">
        <f>(BAWANA!Q18+BAWANA!R18+BAWANA!S18+BAWANA!T18)/4000</f>
        <v>0.08</v>
      </c>
      <c r="H21" s="54">
        <f>(BAWANA!U18+BAWANA!V18)/4000</f>
        <v>3.7499999999999999E-2</v>
      </c>
      <c r="I21" s="54"/>
      <c r="J21" s="54">
        <f t="shared" si="3"/>
        <v>0.11749999999999999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</v>
      </c>
      <c r="C22" s="54"/>
      <c r="D22" s="54">
        <f t="shared" si="0"/>
        <v>0.32</v>
      </c>
      <c r="E22" s="55"/>
      <c r="F22" s="43"/>
      <c r="G22" s="54">
        <f>(BAWANA!Q19+BAWANA!R19+BAWANA!S19+BAWANA!T19)/4000</f>
        <v>0.08</v>
      </c>
      <c r="H22" s="54">
        <f>(BAWANA!U19+BAWANA!V19)/4000</f>
        <v>3.7499999999999999E-2</v>
      </c>
      <c r="I22" s="54"/>
      <c r="J22" s="54">
        <f t="shared" si="3"/>
        <v>0.11749999999999999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</v>
      </c>
      <c r="C23" s="54"/>
      <c r="D23" s="54">
        <f t="shared" si="0"/>
        <v>0.32</v>
      </c>
      <c r="E23" s="55"/>
      <c r="F23" s="43"/>
      <c r="G23" s="54">
        <f>(BAWANA!Q20+BAWANA!R20+BAWANA!S20+BAWANA!T20)/4000</f>
        <v>0.08</v>
      </c>
      <c r="H23" s="54">
        <f>(BAWANA!U20+BAWANA!V20)/4000</f>
        <v>3.7499999999999999E-2</v>
      </c>
      <c r="I23" s="54"/>
      <c r="J23" s="54">
        <f t="shared" si="3"/>
        <v>0.11749999999999999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</v>
      </c>
      <c r="C24" s="54"/>
      <c r="D24" s="54">
        <f t="shared" si="0"/>
        <v>0.32</v>
      </c>
      <c r="E24" s="55"/>
      <c r="F24" s="43"/>
      <c r="G24" s="54">
        <f>(BAWANA!Q21+BAWANA!R21+BAWANA!S21+BAWANA!T21)/4000</f>
        <v>0.08</v>
      </c>
      <c r="H24" s="54">
        <f>(BAWANA!U21+BAWANA!V21)/4000</f>
        <v>3.7499999999999999E-2</v>
      </c>
      <c r="I24" s="54"/>
      <c r="J24" s="54">
        <f t="shared" si="3"/>
        <v>0.11749999999999999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</v>
      </c>
      <c r="C25" s="54"/>
      <c r="D25" s="54">
        <f t="shared" si="0"/>
        <v>0.32</v>
      </c>
      <c r="E25" s="55"/>
      <c r="F25" s="43"/>
      <c r="G25" s="54">
        <f>(BAWANA!Q22+BAWANA!R22+BAWANA!S22+BAWANA!T22)/4000</f>
        <v>0.08</v>
      </c>
      <c r="H25" s="54">
        <f>(BAWANA!U22+BAWANA!V22)/4000</f>
        <v>3.7499999999999999E-2</v>
      </c>
      <c r="I25" s="54"/>
      <c r="J25" s="54">
        <f t="shared" si="3"/>
        <v>0.11749999999999999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</v>
      </c>
      <c r="C26" s="54"/>
      <c r="D26" s="54">
        <f t="shared" si="0"/>
        <v>0.32</v>
      </c>
      <c r="E26" s="55"/>
      <c r="F26" s="43"/>
      <c r="G26" s="54">
        <f>(BAWANA!Q23+BAWANA!R23+BAWANA!S23+BAWANA!T23)/4000</f>
        <v>0.08</v>
      </c>
      <c r="H26" s="54">
        <f>(BAWANA!U23+BAWANA!V23)/4000</f>
        <v>3.7499999999999999E-2</v>
      </c>
      <c r="I26" s="54"/>
      <c r="J26" s="54">
        <f t="shared" si="3"/>
        <v>0.11749999999999999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</v>
      </c>
      <c r="C27" s="54"/>
      <c r="D27" s="54">
        <f t="shared" si="0"/>
        <v>0.32</v>
      </c>
      <c r="E27" s="55"/>
      <c r="F27" s="43"/>
      <c r="G27" s="54">
        <f>(BAWANA!Q24+BAWANA!R24+BAWANA!S24+BAWANA!T24)/4000</f>
        <v>0.08</v>
      </c>
      <c r="H27" s="54">
        <f>(BAWANA!U24+BAWANA!V24)/4000</f>
        <v>3.7499999999999999E-2</v>
      </c>
      <c r="I27" s="54"/>
      <c r="J27" s="54">
        <f t="shared" si="3"/>
        <v>0.11749999999999999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</v>
      </c>
      <c r="C28" s="54"/>
      <c r="D28" s="54">
        <f t="shared" si="0"/>
        <v>0.32</v>
      </c>
      <c r="E28" s="55"/>
      <c r="F28" s="43"/>
      <c r="G28" s="54">
        <f>(BAWANA!Q25+BAWANA!R25+BAWANA!S25+BAWANA!T25)/4000</f>
        <v>0.08</v>
      </c>
      <c r="H28" s="54">
        <f>(BAWANA!U25+BAWANA!V25)/4000</f>
        <v>3.7499999999999999E-2</v>
      </c>
      <c r="I28" s="54"/>
      <c r="J28" s="54">
        <f t="shared" si="3"/>
        <v>0.11749999999999999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</v>
      </c>
      <c r="C29" s="54"/>
      <c r="D29" s="54">
        <f t="shared" si="0"/>
        <v>0.32</v>
      </c>
      <c r="E29" s="55"/>
      <c r="F29" s="43"/>
      <c r="G29" s="54">
        <f>(BAWANA!Q26+BAWANA!R26+BAWANA!S26+BAWANA!T26)/4000</f>
        <v>0.08</v>
      </c>
      <c r="H29" s="54">
        <f>(BAWANA!U26+BAWANA!V26)/4000</f>
        <v>3.7499999999999999E-2</v>
      </c>
      <c r="I29" s="54"/>
      <c r="J29" s="54">
        <f t="shared" si="3"/>
        <v>0.11749999999999999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</v>
      </c>
      <c r="C30" s="54"/>
      <c r="D30" s="54">
        <f t="shared" si="0"/>
        <v>0.32</v>
      </c>
      <c r="E30" s="55"/>
      <c r="F30" s="43"/>
      <c r="G30" s="54">
        <f>(BAWANA!Q27+BAWANA!R27+BAWANA!S27+BAWANA!T27)/4000</f>
        <v>0.08</v>
      </c>
      <c r="H30" s="54">
        <f>(BAWANA!U27+BAWANA!V27)/4000</f>
        <v>3.7499999999999999E-2</v>
      </c>
      <c r="I30" s="54"/>
      <c r="J30" s="54">
        <f t="shared" si="3"/>
        <v>0.11749999999999999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</v>
      </c>
      <c r="C31" s="54"/>
      <c r="D31" s="54">
        <f t="shared" si="0"/>
        <v>0.32</v>
      </c>
      <c r="E31" s="55"/>
      <c r="F31" s="43"/>
      <c r="G31" s="54">
        <f>(BAWANA!Q28+BAWANA!R28+BAWANA!S28+BAWANA!T28)/4000</f>
        <v>0.08</v>
      </c>
      <c r="H31" s="54">
        <f>(BAWANA!U28+BAWANA!V28)/4000</f>
        <v>3.7499999999999999E-2</v>
      </c>
      <c r="I31" s="54"/>
      <c r="J31" s="54">
        <f t="shared" si="3"/>
        <v>0.11749999999999999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</v>
      </c>
      <c r="C32" s="54"/>
      <c r="D32" s="54">
        <f t="shared" si="0"/>
        <v>0.32</v>
      </c>
      <c r="E32" s="55"/>
      <c r="F32" s="43"/>
      <c r="G32" s="54">
        <f>(BAWANA!Q29+BAWANA!R29+BAWANA!S29+BAWANA!T29)/4000</f>
        <v>0.08</v>
      </c>
      <c r="H32" s="54">
        <f>(BAWANA!U29+BAWANA!V29)/4000</f>
        <v>3.7499999999999999E-2</v>
      </c>
      <c r="I32" s="54"/>
      <c r="J32" s="54">
        <f t="shared" si="3"/>
        <v>0.11749999999999999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</v>
      </c>
      <c r="C33" s="54"/>
      <c r="D33" s="54">
        <f t="shared" si="0"/>
        <v>0.32</v>
      </c>
      <c r="E33" s="55"/>
      <c r="F33" s="43"/>
      <c r="G33" s="54">
        <f>(BAWANA!Q30+BAWANA!R30+BAWANA!S30+BAWANA!T30)/4000</f>
        <v>0.08</v>
      </c>
      <c r="H33" s="54">
        <f>(BAWANA!U30+BAWANA!V30)/4000</f>
        <v>3.7499999999999999E-2</v>
      </c>
      <c r="I33" s="54"/>
      <c r="J33" s="54">
        <f t="shared" si="3"/>
        <v>0.11749999999999999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</v>
      </c>
      <c r="C34" s="54"/>
      <c r="D34" s="54">
        <f t="shared" si="0"/>
        <v>0.32</v>
      </c>
      <c r="E34" s="55"/>
      <c r="F34" s="43"/>
      <c r="G34" s="54">
        <f>(BAWANA!Q31+BAWANA!R31+BAWANA!S31+BAWANA!T31)/4000</f>
        <v>0.08</v>
      </c>
      <c r="H34" s="54">
        <f>(BAWANA!U31+BAWANA!V31)/4000</f>
        <v>3.7499999999999999E-2</v>
      </c>
      <c r="I34" s="54"/>
      <c r="J34" s="54">
        <f t="shared" si="3"/>
        <v>0.11749999999999999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</v>
      </c>
      <c r="C35" s="54"/>
      <c r="D35" s="54">
        <f t="shared" si="0"/>
        <v>0.32</v>
      </c>
      <c r="E35" s="55"/>
      <c r="F35" s="43"/>
      <c r="G35" s="54">
        <f>(BAWANA!Q32+BAWANA!R32+BAWANA!S32+BAWANA!T32)/4000</f>
        <v>0.08</v>
      </c>
      <c r="H35" s="54">
        <f>(BAWANA!U32+BAWANA!V32)/4000</f>
        <v>3.7499999999999999E-2</v>
      </c>
      <c r="I35" s="54"/>
      <c r="J35" s="54">
        <f t="shared" si="3"/>
        <v>0.11749999999999999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</v>
      </c>
      <c r="C36" s="54"/>
      <c r="D36" s="54">
        <f t="shared" si="0"/>
        <v>0.32</v>
      </c>
      <c r="E36" s="55"/>
      <c r="F36" s="43"/>
      <c r="G36" s="54">
        <f>(BAWANA!Q33+BAWANA!R33+BAWANA!S33+BAWANA!T33)/4000</f>
        <v>0.08</v>
      </c>
      <c r="H36" s="54">
        <f>(BAWANA!U33+BAWANA!V33)/4000</f>
        <v>3.7499999999999999E-2</v>
      </c>
      <c r="I36" s="54"/>
      <c r="J36" s="54">
        <f t="shared" si="3"/>
        <v>0.11749999999999999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</v>
      </c>
      <c r="C37" s="54"/>
      <c r="D37" s="54">
        <f t="shared" si="0"/>
        <v>0.32</v>
      </c>
      <c r="E37" s="55"/>
      <c r="F37" s="43"/>
      <c r="G37" s="54">
        <f>(BAWANA!Q34+BAWANA!R34+BAWANA!S34+BAWANA!T34)/4000</f>
        <v>0.08</v>
      </c>
      <c r="H37" s="54">
        <f>(BAWANA!U34+BAWANA!V34)/4000</f>
        <v>3.7499999999999999E-2</v>
      </c>
      <c r="I37" s="54"/>
      <c r="J37" s="54">
        <f t="shared" si="3"/>
        <v>0.11749999999999999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</v>
      </c>
      <c r="C38" s="54"/>
      <c r="D38" s="54">
        <f t="shared" si="0"/>
        <v>0.32</v>
      </c>
      <c r="E38" s="55"/>
      <c r="F38" s="43"/>
      <c r="G38" s="54">
        <f>(BAWANA!Q35+BAWANA!R35+BAWANA!S35+BAWANA!T35)/4000</f>
        <v>0.08</v>
      </c>
      <c r="H38" s="54">
        <f>(BAWANA!U35+BAWANA!V35)/4000</f>
        <v>3.7499999999999999E-2</v>
      </c>
      <c r="I38" s="54"/>
      <c r="J38" s="54">
        <f t="shared" si="3"/>
        <v>0.11749999999999999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</v>
      </c>
      <c r="C39" s="54"/>
      <c r="D39" s="54">
        <f t="shared" si="0"/>
        <v>0.32</v>
      </c>
      <c r="E39" s="55"/>
      <c r="F39" s="43"/>
      <c r="G39" s="54">
        <f>(BAWANA!Q36+BAWANA!R36+BAWANA!S36+BAWANA!T36)/4000</f>
        <v>0.08</v>
      </c>
      <c r="H39" s="54">
        <f>(BAWANA!U36+BAWANA!V36)/4000</f>
        <v>3.7499999999999999E-2</v>
      </c>
      <c r="I39" s="54"/>
      <c r="J39" s="54">
        <f t="shared" si="3"/>
        <v>0.11749999999999999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</v>
      </c>
      <c r="C40" s="54"/>
      <c r="D40" s="54">
        <f t="shared" si="0"/>
        <v>0.32</v>
      </c>
      <c r="E40" s="55"/>
      <c r="F40" s="43"/>
      <c r="G40" s="54">
        <f>(BAWANA!Q37+BAWANA!R37+BAWANA!S37+BAWANA!T37)/4000</f>
        <v>0.08</v>
      </c>
      <c r="H40" s="54">
        <f>(BAWANA!U37+BAWANA!V37)/4000</f>
        <v>3.7499999999999999E-2</v>
      </c>
      <c r="I40" s="54"/>
      <c r="J40" s="54">
        <f t="shared" si="3"/>
        <v>0.11749999999999999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</v>
      </c>
      <c r="C41" s="54"/>
      <c r="D41" s="54">
        <f t="shared" si="0"/>
        <v>0.32</v>
      </c>
      <c r="E41" s="55"/>
      <c r="F41" s="43"/>
      <c r="G41" s="54">
        <f>(BAWANA!Q38+BAWANA!R38+BAWANA!S38+BAWANA!T38)/4000</f>
        <v>0.08</v>
      </c>
      <c r="H41" s="54">
        <f>(BAWANA!U38+BAWANA!V38)/4000</f>
        <v>3.7499999999999999E-2</v>
      </c>
      <c r="I41" s="54"/>
      <c r="J41" s="54">
        <f t="shared" si="3"/>
        <v>0.11749999999999999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</v>
      </c>
      <c r="C42" s="54"/>
      <c r="D42" s="54">
        <f t="shared" si="0"/>
        <v>0.32</v>
      </c>
      <c r="E42" s="55"/>
      <c r="F42" s="43"/>
      <c r="G42" s="54">
        <f>(BAWANA!Q39+BAWANA!R39+BAWANA!S39+BAWANA!T39)/4000</f>
        <v>0.08</v>
      </c>
      <c r="H42" s="54">
        <f>(BAWANA!U39+BAWANA!V39)/4000</f>
        <v>3.7499999999999999E-2</v>
      </c>
      <c r="I42" s="54"/>
      <c r="J42" s="54">
        <f t="shared" si="3"/>
        <v>0.11749999999999999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</v>
      </c>
      <c r="C43" s="54"/>
      <c r="D43" s="54">
        <f t="shared" si="0"/>
        <v>0.32</v>
      </c>
      <c r="E43" s="55"/>
      <c r="F43" s="43"/>
      <c r="G43" s="54">
        <f>(BAWANA!Q40+BAWANA!R40+BAWANA!S40+BAWANA!T40)/4000</f>
        <v>0.08</v>
      </c>
      <c r="H43" s="54">
        <f>(BAWANA!U40+BAWANA!V40)/4000</f>
        <v>3.7499999999999999E-2</v>
      </c>
      <c r="I43" s="54"/>
      <c r="J43" s="54">
        <f t="shared" si="3"/>
        <v>0.11749999999999999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</v>
      </c>
      <c r="C44" s="54"/>
      <c r="D44" s="54">
        <f t="shared" si="0"/>
        <v>0.32</v>
      </c>
      <c r="E44" s="55"/>
      <c r="F44" s="43"/>
      <c r="G44" s="54">
        <f>(BAWANA!Q41+BAWANA!R41+BAWANA!S41+BAWANA!T41)/4000</f>
        <v>0.08</v>
      </c>
      <c r="H44" s="54">
        <f>(BAWANA!U41+BAWANA!V41)/4000</f>
        <v>3.7499999999999999E-2</v>
      </c>
      <c r="I44" s="54"/>
      <c r="J44" s="54">
        <f t="shared" si="3"/>
        <v>0.11749999999999999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</v>
      </c>
      <c r="C45" s="54"/>
      <c r="D45" s="54">
        <f t="shared" si="0"/>
        <v>0.32</v>
      </c>
      <c r="E45" s="55"/>
      <c r="F45" s="43"/>
      <c r="G45" s="54">
        <f>(BAWANA!Q42+BAWANA!R42+BAWANA!S42+BAWANA!T42)/4000</f>
        <v>0.08</v>
      </c>
      <c r="H45" s="54">
        <f>(BAWANA!U42+BAWANA!V42)/4000</f>
        <v>3.7499999999999999E-2</v>
      </c>
      <c r="I45" s="54"/>
      <c r="J45" s="54">
        <f t="shared" si="3"/>
        <v>0.11749999999999999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</v>
      </c>
      <c r="C46" s="54"/>
      <c r="D46" s="54">
        <f t="shared" si="0"/>
        <v>0.32</v>
      </c>
      <c r="E46" s="55"/>
      <c r="F46" s="43"/>
      <c r="G46" s="54">
        <f>(BAWANA!Q43+BAWANA!R43+BAWANA!S43+BAWANA!T43)/4000</f>
        <v>0.08</v>
      </c>
      <c r="H46" s="54">
        <f>(BAWANA!U43+BAWANA!V43)/4000</f>
        <v>3.7499999999999999E-2</v>
      </c>
      <c r="I46" s="54"/>
      <c r="J46" s="54">
        <f t="shared" si="3"/>
        <v>0.11749999999999999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</v>
      </c>
      <c r="C47" s="54"/>
      <c r="D47" s="54">
        <f t="shared" si="0"/>
        <v>0.32</v>
      </c>
      <c r="E47" s="55"/>
      <c r="F47" s="43"/>
      <c r="G47" s="54">
        <f>(BAWANA!Q44+BAWANA!R44+BAWANA!S44+BAWANA!T44)/4000</f>
        <v>0.08</v>
      </c>
      <c r="H47" s="54">
        <f>(BAWANA!U44+BAWANA!V44)/4000</f>
        <v>3.7499999999999999E-2</v>
      </c>
      <c r="I47" s="54"/>
      <c r="J47" s="54">
        <f t="shared" si="3"/>
        <v>0.11749999999999999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</v>
      </c>
      <c r="C48" s="54"/>
      <c r="D48" s="54">
        <f t="shared" si="0"/>
        <v>0.32</v>
      </c>
      <c r="E48" s="55"/>
      <c r="F48" s="43"/>
      <c r="G48" s="54">
        <f>(BAWANA!Q45+BAWANA!R45+BAWANA!S45+BAWANA!T45)/4000</f>
        <v>0.08</v>
      </c>
      <c r="H48" s="54">
        <f>(BAWANA!U45+BAWANA!V45)/4000</f>
        <v>3.7499999999999999E-2</v>
      </c>
      <c r="I48" s="54"/>
      <c r="J48" s="54">
        <f t="shared" si="3"/>
        <v>0.11749999999999999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</v>
      </c>
      <c r="C49" s="54"/>
      <c r="D49" s="54">
        <f t="shared" si="0"/>
        <v>0.32</v>
      </c>
      <c r="E49" s="55"/>
      <c r="F49" s="43"/>
      <c r="G49" s="54">
        <f>(BAWANA!Q46+BAWANA!R46+BAWANA!S46+BAWANA!T46)/4000</f>
        <v>0.08</v>
      </c>
      <c r="H49" s="54">
        <f>(BAWANA!U46+BAWANA!V46)/4000</f>
        <v>3.7499999999999999E-2</v>
      </c>
      <c r="I49" s="54"/>
      <c r="J49" s="54">
        <f t="shared" si="3"/>
        <v>0.11749999999999999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</v>
      </c>
      <c r="C50" s="54"/>
      <c r="D50" s="54">
        <f t="shared" si="0"/>
        <v>0.32</v>
      </c>
      <c r="E50" s="55"/>
      <c r="F50" s="43"/>
      <c r="G50" s="54">
        <f>(BAWANA!Q47+BAWANA!R47+BAWANA!S47+BAWANA!T47)/4000</f>
        <v>0.08</v>
      </c>
      <c r="H50" s="54">
        <f>(BAWANA!U47+BAWANA!V47)/4000</f>
        <v>3.7499999999999999E-2</v>
      </c>
      <c r="I50" s="54"/>
      <c r="J50" s="54">
        <f t="shared" si="3"/>
        <v>0.11749999999999999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</v>
      </c>
      <c r="C51" s="54"/>
      <c r="D51" s="54">
        <f t="shared" si="0"/>
        <v>0.32</v>
      </c>
      <c r="E51" s="55"/>
      <c r="F51" s="43"/>
      <c r="G51" s="54">
        <f>(BAWANA!Q48+BAWANA!R48+BAWANA!S48+BAWANA!T48)/4000</f>
        <v>0.08</v>
      </c>
      <c r="H51" s="54">
        <f>(BAWANA!U48+BAWANA!V48)/4000</f>
        <v>3.7499999999999999E-2</v>
      </c>
      <c r="I51" s="54"/>
      <c r="J51" s="54">
        <f t="shared" si="3"/>
        <v>0.11749999999999999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</v>
      </c>
      <c r="C52" s="54"/>
      <c r="D52" s="54">
        <f t="shared" si="0"/>
        <v>0.32</v>
      </c>
      <c r="E52" s="55"/>
      <c r="F52" s="43"/>
      <c r="G52" s="54">
        <f>(BAWANA!Q49+BAWANA!R49+BAWANA!S49+BAWANA!T49)/4000</f>
        <v>0.08</v>
      </c>
      <c r="H52" s="54">
        <f>(BAWANA!U49+BAWANA!V49)/4000</f>
        <v>3.7499999999999999E-2</v>
      </c>
      <c r="I52" s="54"/>
      <c r="J52" s="54">
        <f t="shared" si="3"/>
        <v>0.11749999999999999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</v>
      </c>
      <c r="C53" s="54"/>
      <c r="D53" s="54">
        <f t="shared" si="0"/>
        <v>0.32</v>
      </c>
      <c r="E53" s="55"/>
      <c r="F53" s="43"/>
      <c r="G53" s="54">
        <f>(BAWANA!Q50+BAWANA!R50+BAWANA!S50+BAWANA!T50)/4000</f>
        <v>0.08</v>
      </c>
      <c r="H53" s="54">
        <f>(BAWANA!U50+BAWANA!V50)/4000</f>
        <v>3.7499999999999999E-2</v>
      </c>
      <c r="I53" s="54"/>
      <c r="J53" s="54">
        <f t="shared" si="3"/>
        <v>0.11749999999999999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0.08</v>
      </c>
      <c r="H54" s="54">
        <f>(BAWANA!U51+BAWANA!V51)/4000</f>
        <v>3.7499999999999999E-2</v>
      </c>
      <c r="I54" s="54"/>
      <c r="J54" s="54">
        <f t="shared" si="3"/>
        <v>0.11749999999999999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0.08</v>
      </c>
      <c r="H55" s="54">
        <f>(BAWANA!U52+BAWANA!V52)/4000</f>
        <v>3.7499999999999999E-2</v>
      </c>
      <c r="I55" s="54"/>
      <c r="J55" s="54">
        <f t="shared" si="3"/>
        <v>0.11749999999999999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0.08</v>
      </c>
      <c r="H56" s="54">
        <f>(BAWANA!U53+BAWANA!V53)/4000</f>
        <v>3.7499999999999999E-2</v>
      </c>
      <c r="I56" s="54"/>
      <c r="J56" s="54">
        <f t="shared" si="3"/>
        <v>0.11749999999999999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0.08</v>
      </c>
      <c r="H57" s="54">
        <f>(BAWANA!U54+BAWANA!V54)/4000</f>
        <v>3.7499999999999999E-2</v>
      </c>
      <c r="I57" s="54"/>
      <c r="J57" s="54">
        <f t="shared" si="3"/>
        <v>0.11749999999999999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0.08</v>
      </c>
      <c r="H58" s="54">
        <f>(BAWANA!U55+BAWANA!V55)/4000</f>
        <v>3.7499999999999999E-2</v>
      </c>
      <c r="I58" s="54"/>
      <c r="J58" s="54">
        <f t="shared" si="3"/>
        <v>0.11749999999999999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0.08</v>
      </c>
      <c r="H59" s="54">
        <f>(BAWANA!U56+BAWANA!V56)/4000</f>
        <v>3.7499999999999999E-2</v>
      </c>
      <c r="I59" s="54"/>
      <c r="J59" s="54">
        <f t="shared" si="3"/>
        <v>0.11749999999999999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0.08</v>
      </c>
      <c r="H60" s="54">
        <f>(BAWANA!U57+BAWANA!V57)/4000</f>
        <v>3.7499999999999999E-2</v>
      </c>
      <c r="I60" s="54"/>
      <c r="J60" s="54">
        <f t="shared" si="3"/>
        <v>0.11749999999999999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0.08</v>
      </c>
      <c r="H61" s="54">
        <f>(BAWANA!U58+BAWANA!V58)/4000</f>
        <v>3.7499999999999999E-2</v>
      </c>
      <c r="I61" s="54"/>
      <c r="J61" s="54">
        <f t="shared" si="3"/>
        <v>0.11749999999999999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0.08</v>
      </c>
      <c r="H62" s="54">
        <f>(BAWANA!U59+BAWANA!V59)/4000</f>
        <v>3.7499999999999999E-2</v>
      </c>
      <c r="I62" s="54"/>
      <c r="J62" s="54">
        <f t="shared" si="3"/>
        <v>0.11749999999999999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0.08</v>
      </c>
      <c r="H63" s="54">
        <f>(BAWANA!U60+BAWANA!V60)/4000</f>
        <v>3.7499999999999999E-2</v>
      </c>
      <c r="I63" s="54"/>
      <c r="J63" s="54">
        <f t="shared" si="3"/>
        <v>0.11749999999999999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0.08</v>
      </c>
      <c r="H64" s="54">
        <f>(BAWANA!U61+BAWANA!V61)/4000</f>
        <v>4.0682499999999996E-2</v>
      </c>
      <c r="I64" s="54"/>
      <c r="J64" s="54">
        <f t="shared" si="3"/>
        <v>0.1206825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0.08</v>
      </c>
      <c r="H65" s="54">
        <f>(BAWANA!U62+BAWANA!V62)/4000</f>
        <v>4.0682499999999996E-2</v>
      </c>
      <c r="I65" s="54"/>
      <c r="J65" s="54">
        <f t="shared" si="3"/>
        <v>0.1206825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0.08</v>
      </c>
      <c r="H66" s="54">
        <f>(BAWANA!U63+BAWANA!V63)/4000</f>
        <v>4.0682499999999996E-2</v>
      </c>
      <c r="I66" s="54"/>
      <c r="J66" s="54">
        <f t="shared" si="3"/>
        <v>0.1206825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0.08</v>
      </c>
      <c r="H67" s="54">
        <f>(BAWANA!U64+BAWANA!V64)/4000</f>
        <v>4.5682500000000001E-2</v>
      </c>
      <c r="I67" s="54"/>
      <c r="J67" s="54">
        <f t="shared" si="3"/>
        <v>0.1256825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0.08</v>
      </c>
      <c r="H68" s="54">
        <f>(BAWANA!U65+BAWANA!V65)/4000</f>
        <v>4.1932499999999998E-2</v>
      </c>
      <c r="I68" s="54"/>
      <c r="J68" s="54">
        <f t="shared" si="3"/>
        <v>0.1219325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0.08</v>
      </c>
      <c r="H69" s="54">
        <f>(BAWANA!U66+BAWANA!V66)/4000</f>
        <v>4.1932499999999998E-2</v>
      </c>
      <c r="I69" s="54"/>
      <c r="J69" s="54">
        <f t="shared" si="3"/>
        <v>0.1219325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0.08</v>
      </c>
      <c r="H70" s="54">
        <f>(BAWANA!U67+BAWANA!V67)/4000</f>
        <v>3.7499999999999999E-2</v>
      </c>
      <c r="I70" s="54"/>
      <c r="J70" s="54">
        <f t="shared" si="3"/>
        <v>0.11749999999999999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0.08</v>
      </c>
      <c r="H71" s="54">
        <f>(BAWANA!U68+BAWANA!V68)/4000</f>
        <v>3.7499999999999999E-2</v>
      </c>
      <c r="I71" s="54"/>
      <c r="J71" s="54">
        <f t="shared" ref="J71:J101" si="9">G71+H71+I71</f>
        <v>0.11749999999999999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0.08</v>
      </c>
      <c r="H72" s="54">
        <f>(BAWANA!U69+BAWANA!V69)/4000</f>
        <v>3.7499999999999999E-2</v>
      </c>
      <c r="I72" s="54"/>
      <c r="J72" s="54">
        <f t="shared" si="9"/>
        <v>0.11749999999999999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0.08</v>
      </c>
      <c r="H73" s="54">
        <f>(BAWANA!U70+BAWANA!V70)/4000</f>
        <v>3.7499999999999999E-2</v>
      </c>
      <c r="I73" s="54"/>
      <c r="J73" s="54">
        <f t="shared" si="9"/>
        <v>0.11749999999999999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0.08</v>
      </c>
      <c r="H74" s="54">
        <f>(BAWANA!U71+BAWANA!V71)/4000</f>
        <v>3.7499999999999999E-2</v>
      </c>
      <c r="I74" s="54"/>
      <c r="J74" s="54">
        <f t="shared" si="9"/>
        <v>0.11749999999999999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0.08</v>
      </c>
      <c r="H75" s="54">
        <f>(BAWANA!U72+BAWANA!V72)/4000</f>
        <v>3.7499999999999999E-2</v>
      </c>
      <c r="I75" s="54"/>
      <c r="J75" s="54">
        <f t="shared" si="9"/>
        <v>0.11749999999999999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0.08</v>
      </c>
      <c r="H76" s="54">
        <f>(BAWANA!U73+BAWANA!V73)/4000</f>
        <v>3.7499999999999999E-2</v>
      </c>
      <c r="I76" s="54"/>
      <c r="J76" s="54">
        <f t="shared" si="9"/>
        <v>0.11749999999999999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0.08</v>
      </c>
      <c r="H77" s="54">
        <f>(BAWANA!U74+BAWANA!V74)/4000</f>
        <v>3.7499999999999999E-2</v>
      </c>
      <c r="I77" s="54"/>
      <c r="J77" s="54">
        <f t="shared" si="9"/>
        <v>0.11749999999999999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</v>
      </c>
      <c r="C78" s="54"/>
      <c r="D78" s="54">
        <f t="shared" si="8"/>
        <v>0.32</v>
      </c>
      <c r="E78" s="55"/>
      <c r="F78" s="43"/>
      <c r="G78" s="54">
        <f>(BAWANA!Q75+BAWANA!R75+BAWANA!S75+BAWANA!T75)/4000</f>
        <v>0.08</v>
      </c>
      <c r="H78" s="54">
        <f>(BAWANA!U75+BAWANA!V75)/4000</f>
        <v>3.7499999999999999E-2</v>
      </c>
      <c r="I78" s="54"/>
      <c r="J78" s="54">
        <f t="shared" si="9"/>
        <v>0.11749999999999999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</v>
      </c>
      <c r="C79" s="54"/>
      <c r="D79" s="54">
        <f t="shared" si="8"/>
        <v>0.32</v>
      </c>
      <c r="E79" s="55"/>
      <c r="F79" s="43"/>
      <c r="G79" s="54">
        <f>(BAWANA!Q76+BAWANA!R76+BAWANA!S76+BAWANA!T76)/4000</f>
        <v>0.08</v>
      </c>
      <c r="H79" s="54">
        <f>(BAWANA!U76+BAWANA!V76)/4000</f>
        <v>3.7499999999999999E-2</v>
      </c>
      <c r="I79" s="54"/>
      <c r="J79" s="54">
        <f t="shared" si="9"/>
        <v>0.11749999999999999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</v>
      </c>
      <c r="C80" s="54"/>
      <c r="D80" s="54">
        <f t="shared" si="8"/>
        <v>0.32</v>
      </c>
      <c r="E80" s="55"/>
      <c r="F80" s="43"/>
      <c r="G80" s="54">
        <f>(BAWANA!Q77+BAWANA!R77+BAWANA!S77+BAWANA!T77)/4000</f>
        <v>0.08</v>
      </c>
      <c r="H80" s="54">
        <f>(BAWANA!U77+BAWANA!V77)/4000</f>
        <v>3.7499999999999999E-2</v>
      </c>
      <c r="I80" s="54"/>
      <c r="J80" s="54">
        <f t="shared" si="9"/>
        <v>0.11749999999999999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</v>
      </c>
      <c r="C81" s="54"/>
      <c r="D81" s="54">
        <f t="shared" si="8"/>
        <v>0.32</v>
      </c>
      <c r="E81" s="55"/>
      <c r="F81" s="43"/>
      <c r="G81" s="54">
        <f>(BAWANA!Q78+BAWANA!R78+BAWANA!S78+BAWANA!T78)/4000</f>
        <v>0.08</v>
      </c>
      <c r="H81" s="54">
        <f>(BAWANA!U78+BAWANA!V78)/4000</f>
        <v>3.7499999999999999E-2</v>
      </c>
      <c r="I81" s="54"/>
      <c r="J81" s="54">
        <f t="shared" si="9"/>
        <v>0.11749999999999999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</v>
      </c>
      <c r="C82" s="54"/>
      <c r="D82" s="54">
        <f t="shared" si="8"/>
        <v>0.32</v>
      </c>
      <c r="E82" s="55"/>
      <c r="F82" s="43"/>
      <c r="G82" s="54">
        <f>(BAWANA!Q79+BAWANA!R79+BAWANA!S79+BAWANA!T79)/4000</f>
        <v>0.08</v>
      </c>
      <c r="H82" s="54">
        <f>(BAWANA!U79+BAWANA!V79)/4000</f>
        <v>3.7499999999999999E-2</v>
      </c>
      <c r="I82" s="54"/>
      <c r="J82" s="54">
        <f t="shared" si="9"/>
        <v>0.11749999999999999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</v>
      </c>
      <c r="C83" s="54"/>
      <c r="D83" s="54">
        <f t="shared" si="8"/>
        <v>0.32</v>
      </c>
      <c r="E83" s="55"/>
      <c r="F83" s="43"/>
      <c r="G83" s="54">
        <f>(BAWANA!Q80+BAWANA!R80+BAWANA!S80+BAWANA!T80)/4000</f>
        <v>0.08</v>
      </c>
      <c r="H83" s="54">
        <f>(BAWANA!U80+BAWANA!V80)/4000</f>
        <v>3.7499999999999999E-2</v>
      </c>
      <c r="I83" s="54"/>
      <c r="J83" s="54">
        <f t="shared" si="9"/>
        <v>0.11749999999999999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</v>
      </c>
      <c r="C84" s="54"/>
      <c r="D84" s="54">
        <f t="shared" si="8"/>
        <v>0.32</v>
      </c>
      <c r="E84" s="55"/>
      <c r="F84" s="43"/>
      <c r="G84" s="54">
        <f>(BAWANA!Q81+BAWANA!R81+BAWANA!S81+BAWANA!T81)/4000</f>
        <v>0.08</v>
      </c>
      <c r="H84" s="54">
        <f>(BAWANA!U81+BAWANA!V81)/4000</f>
        <v>3.7499999999999999E-2</v>
      </c>
      <c r="I84" s="54"/>
      <c r="J84" s="54">
        <f t="shared" si="9"/>
        <v>0.11749999999999999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</v>
      </c>
      <c r="C85" s="54"/>
      <c r="D85" s="54">
        <f t="shared" si="8"/>
        <v>0.32</v>
      </c>
      <c r="E85" s="55"/>
      <c r="F85" s="43"/>
      <c r="G85" s="54">
        <f>(BAWANA!Q82+BAWANA!R82+BAWANA!S82+BAWANA!T82)/4000</f>
        <v>0.08</v>
      </c>
      <c r="H85" s="54">
        <f>(BAWANA!U82+BAWANA!V82)/4000</f>
        <v>3.7499999999999999E-2</v>
      </c>
      <c r="I85" s="54"/>
      <c r="J85" s="54">
        <f t="shared" si="9"/>
        <v>0.11749999999999999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</v>
      </c>
      <c r="C86" s="54"/>
      <c r="D86" s="54">
        <f t="shared" si="8"/>
        <v>0.32</v>
      </c>
      <c r="E86" s="55"/>
      <c r="F86" s="43"/>
      <c r="G86" s="54">
        <f>(BAWANA!Q83+BAWANA!R83+BAWANA!S83+BAWANA!T83)/4000</f>
        <v>0.08</v>
      </c>
      <c r="H86" s="54">
        <f>(BAWANA!U83+BAWANA!V83)/4000</f>
        <v>3.7499999999999999E-2</v>
      </c>
      <c r="I86" s="54"/>
      <c r="J86" s="54">
        <f t="shared" si="9"/>
        <v>0.11749999999999999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</v>
      </c>
      <c r="C87" s="54"/>
      <c r="D87" s="54">
        <f t="shared" si="8"/>
        <v>0.32</v>
      </c>
      <c r="E87" s="55"/>
      <c r="F87" s="43"/>
      <c r="G87" s="54">
        <f>(BAWANA!Q84+BAWANA!R84+BAWANA!S84+BAWANA!T84)/4000</f>
        <v>0.08</v>
      </c>
      <c r="H87" s="54">
        <f>(BAWANA!U84+BAWANA!V84)/4000</f>
        <v>3.7499999999999999E-2</v>
      </c>
      <c r="I87" s="54"/>
      <c r="J87" s="54">
        <f t="shared" si="9"/>
        <v>0.11749999999999999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</v>
      </c>
      <c r="C88" s="54"/>
      <c r="D88" s="54">
        <f t="shared" si="8"/>
        <v>0.32</v>
      </c>
      <c r="E88" s="55"/>
      <c r="F88" s="43"/>
      <c r="G88" s="54">
        <f>(BAWANA!Q85+BAWANA!R85+BAWANA!S85+BAWANA!T85)/4000</f>
        <v>0.08</v>
      </c>
      <c r="H88" s="54">
        <f>(BAWANA!U85+BAWANA!V85)/4000</f>
        <v>3.7499999999999999E-2</v>
      </c>
      <c r="I88" s="54"/>
      <c r="J88" s="54">
        <f t="shared" si="9"/>
        <v>0.11749999999999999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</v>
      </c>
      <c r="C89" s="54"/>
      <c r="D89" s="54">
        <f t="shared" si="8"/>
        <v>0.32</v>
      </c>
      <c r="E89" s="55"/>
      <c r="F89" s="43"/>
      <c r="G89" s="54">
        <f>(BAWANA!Q86+BAWANA!R86+BAWANA!S86+BAWANA!T86)/4000</f>
        <v>0.08</v>
      </c>
      <c r="H89" s="54">
        <f>(BAWANA!U86+BAWANA!V86)/4000</f>
        <v>3.7499999999999999E-2</v>
      </c>
      <c r="I89" s="54"/>
      <c r="J89" s="54">
        <f t="shared" si="9"/>
        <v>0.11749999999999999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</v>
      </c>
      <c r="C90" s="54"/>
      <c r="D90" s="54">
        <f t="shared" si="8"/>
        <v>0.32</v>
      </c>
      <c r="E90" s="55"/>
      <c r="F90" s="43"/>
      <c r="G90" s="54">
        <f>(BAWANA!Q87+BAWANA!R87+BAWANA!S87+BAWANA!T87)/4000</f>
        <v>0.08</v>
      </c>
      <c r="H90" s="54">
        <f>(BAWANA!U87+BAWANA!V87)/4000</f>
        <v>3.7499999999999999E-2</v>
      </c>
      <c r="I90" s="54"/>
      <c r="J90" s="54">
        <f t="shared" si="9"/>
        <v>0.11749999999999999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</v>
      </c>
      <c r="C91" s="54"/>
      <c r="D91" s="54">
        <f t="shared" si="8"/>
        <v>0.32</v>
      </c>
      <c r="E91" s="55"/>
      <c r="F91" s="43"/>
      <c r="G91" s="54">
        <f>(BAWANA!Q88+BAWANA!R88+BAWANA!S88+BAWANA!T88)/4000</f>
        <v>0.08</v>
      </c>
      <c r="H91" s="54">
        <f>(BAWANA!U88+BAWANA!V88)/4000</f>
        <v>3.7499999999999999E-2</v>
      </c>
      <c r="I91" s="54"/>
      <c r="J91" s="54">
        <f t="shared" si="9"/>
        <v>0.11749999999999999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</v>
      </c>
      <c r="C92" s="54"/>
      <c r="D92" s="54">
        <f t="shared" si="8"/>
        <v>0.32</v>
      </c>
      <c r="E92" s="55"/>
      <c r="F92" s="43"/>
      <c r="G92" s="54">
        <f>(BAWANA!Q89+BAWANA!R89+BAWANA!S89+BAWANA!T89)/4000</f>
        <v>0.08</v>
      </c>
      <c r="H92" s="54">
        <f>(BAWANA!U89+BAWANA!V89)/4000</f>
        <v>3.7499999999999999E-2</v>
      </c>
      <c r="I92" s="54"/>
      <c r="J92" s="54">
        <f t="shared" si="9"/>
        <v>0.11749999999999999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</v>
      </c>
      <c r="C93" s="54"/>
      <c r="D93" s="54">
        <f t="shared" si="8"/>
        <v>0.32</v>
      </c>
      <c r="E93" s="55"/>
      <c r="F93" s="43"/>
      <c r="G93" s="54">
        <f>(BAWANA!Q90+BAWANA!R90+BAWANA!S90+BAWANA!T90)/4000</f>
        <v>0.08</v>
      </c>
      <c r="H93" s="54">
        <f>(BAWANA!U90+BAWANA!V90)/4000</f>
        <v>3.7499999999999999E-2</v>
      </c>
      <c r="I93" s="54"/>
      <c r="J93" s="54">
        <f t="shared" si="9"/>
        <v>0.11749999999999999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</v>
      </c>
      <c r="C94" s="54"/>
      <c r="D94" s="54">
        <f t="shared" si="8"/>
        <v>0.32</v>
      </c>
      <c r="E94" s="55"/>
      <c r="F94" s="43"/>
      <c r="G94" s="54">
        <f>(BAWANA!Q91+BAWANA!R91+BAWANA!S91+BAWANA!T91)/4000</f>
        <v>0.08</v>
      </c>
      <c r="H94" s="54">
        <f>(BAWANA!U91+BAWANA!V91)/4000</f>
        <v>3.7499999999999999E-2</v>
      </c>
      <c r="I94" s="54"/>
      <c r="J94" s="54">
        <f t="shared" si="9"/>
        <v>0.11749999999999999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</v>
      </c>
      <c r="C95" s="54"/>
      <c r="D95" s="54">
        <f t="shared" si="8"/>
        <v>0.32</v>
      </c>
      <c r="E95" s="55"/>
      <c r="F95" s="43"/>
      <c r="G95" s="54">
        <f>(BAWANA!Q92+BAWANA!R92+BAWANA!S92+BAWANA!T92)/4000</f>
        <v>0.08</v>
      </c>
      <c r="H95" s="54">
        <f>(BAWANA!U92+BAWANA!V92)/4000</f>
        <v>3.7499999999999999E-2</v>
      </c>
      <c r="I95" s="54"/>
      <c r="J95" s="54">
        <f t="shared" si="9"/>
        <v>0.11749999999999999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</v>
      </c>
      <c r="C96" s="54"/>
      <c r="D96" s="54">
        <f t="shared" si="8"/>
        <v>0.32</v>
      </c>
      <c r="E96" s="55"/>
      <c r="F96" s="43"/>
      <c r="G96" s="54">
        <f>(BAWANA!Q93+BAWANA!R93+BAWANA!S93+BAWANA!T93)/4000</f>
        <v>0.08</v>
      </c>
      <c r="H96" s="54">
        <f>(BAWANA!U93+BAWANA!V93)/4000</f>
        <v>3.7499999999999999E-2</v>
      </c>
      <c r="I96" s="54"/>
      <c r="J96" s="54">
        <f t="shared" si="9"/>
        <v>0.11749999999999999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</v>
      </c>
      <c r="C97" s="54"/>
      <c r="D97" s="54">
        <f t="shared" si="8"/>
        <v>0.32</v>
      </c>
      <c r="E97" s="55"/>
      <c r="F97" s="43"/>
      <c r="G97" s="54">
        <f>(BAWANA!Q94+BAWANA!R94+BAWANA!S94+BAWANA!T94)/4000</f>
        <v>0.08</v>
      </c>
      <c r="H97" s="54">
        <f>(BAWANA!U94+BAWANA!V94)/4000</f>
        <v>3.7499999999999999E-2</v>
      </c>
      <c r="I97" s="54"/>
      <c r="J97" s="54">
        <f t="shared" si="9"/>
        <v>0.11749999999999999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</v>
      </c>
      <c r="C98" s="54"/>
      <c r="D98" s="54">
        <f t="shared" si="8"/>
        <v>0.32</v>
      </c>
      <c r="E98" s="55"/>
      <c r="F98" s="43"/>
      <c r="G98" s="54">
        <f>(BAWANA!Q95+BAWANA!R95+BAWANA!S95+BAWANA!T95)/4000</f>
        <v>0.08</v>
      </c>
      <c r="H98" s="54">
        <f>(BAWANA!U95+BAWANA!V95)/4000</f>
        <v>3.7499999999999999E-2</v>
      </c>
      <c r="I98" s="54"/>
      <c r="J98" s="54">
        <f t="shared" si="9"/>
        <v>0.11749999999999999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</v>
      </c>
      <c r="C99" s="54"/>
      <c r="D99" s="54">
        <f t="shared" si="8"/>
        <v>0.32</v>
      </c>
      <c r="E99" s="55"/>
      <c r="F99" s="43"/>
      <c r="G99" s="54">
        <f>(BAWANA!Q96+BAWANA!R96+BAWANA!S96+BAWANA!T96)/4000</f>
        <v>0.08</v>
      </c>
      <c r="H99" s="54">
        <f>(BAWANA!U96+BAWANA!V96)/4000</f>
        <v>3.7499999999999999E-2</v>
      </c>
      <c r="I99" s="54"/>
      <c r="J99" s="54">
        <f t="shared" si="9"/>
        <v>0.11749999999999999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</v>
      </c>
      <c r="C100" s="54"/>
      <c r="D100" s="54">
        <f t="shared" si="8"/>
        <v>0.32</v>
      </c>
      <c r="E100" s="55"/>
      <c r="F100" s="43"/>
      <c r="G100" s="54">
        <f>(BAWANA!Q97+BAWANA!R97+BAWANA!S97+BAWANA!T97)/4000</f>
        <v>0.08</v>
      </c>
      <c r="H100" s="54">
        <f>(BAWANA!U97+BAWANA!V97)/4000</f>
        <v>3.7499999999999999E-2</v>
      </c>
      <c r="I100" s="54"/>
      <c r="J100" s="54">
        <f t="shared" si="9"/>
        <v>0.11749999999999999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</v>
      </c>
      <c r="C101" s="54"/>
      <c r="D101" s="54">
        <f t="shared" si="8"/>
        <v>0.32</v>
      </c>
      <c r="E101" s="55"/>
      <c r="F101" s="43"/>
      <c r="G101" s="54">
        <f>(BAWANA!Q98+BAWANA!R98+BAWANA!S98+BAWANA!T98)/4000</f>
        <v>0.08</v>
      </c>
      <c r="H101" s="54">
        <f>(BAWANA!U98+BAWANA!V98)/4000</f>
        <v>3.7499999999999999E-2</v>
      </c>
      <c r="I101" s="54"/>
      <c r="J101" s="54">
        <f t="shared" si="9"/>
        <v>0.11749999999999999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22.799999999999979</v>
      </c>
      <c r="C102" s="54">
        <f t="shared" si="14"/>
        <v>0</v>
      </c>
      <c r="D102" s="54">
        <f t="shared" si="14"/>
        <v>30.47999999999999</v>
      </c>
      <c r="E102" s="54">
        <f t="shared" si="14"/>
        <v>0</v>
      </c>
      <c r="F102" s="54">
        <f t="shared" si="14"/>
        <v>0</v>
      </c>
      <c r="G102" s="54">
        <f t="shared" si="14"/>
        <v>7.680000000000005</v>
      </c>
      <c r="H102" s="54">
        <f t="shared" si="14"/>
        <v>3.6265950000000053</v>
      </c>
      <c r="I102" s="54"/>
      <c r="J102" s="54">
        <f t="shared" si="14"/>
        <v>11.306594999999986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-120</v>
      </c>
      <c r="O3" s="95">
        <v>-15</v>
      </c>
      <c r="P3" s="95">
        <v>-130</v>
      </c>
      <c r="Q3" s="95">
        <v>0</v>
      </c>
      <c r="R3" s="95">
        <v>0</v>
      </c>
      <c r="S3" s="114">
        <v>0</v>
      </c>
      <c r="U3" s="115">
        <v>-265</v>
      </c>
      <c r="V3" s="116">
        <v>0</v>
      </c>
      <c r="W3">
        <v>-120</v>
      </c>
      <c r="X3">
        <v>-15</v>
      </c>
      <c r="Y3">
        <v>0</v>
      </c>
      <c r="Z3">
        <v>0</v>
      </c>
      <c r="AA3">
        <v>0</v>
      </c>
      <c r="AB3">
        <v>-130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0.24</v>
      </c>
      <c r="N4" s="115">
        <v>-150</v>
      </c>
      <c r="O4" s="88">
        <v>-30</v>
      </c>
      <c r="P4" s="88">
        <v>-150</v>
      </c>
      <c r="Q4" s="88">
        <v>0</v>
      </c>
      <c r="R4" s="88">
        <v>0</v>
      </c>
      <c r="S4" s="116">
        <v>0</v>
      </c>
      <c r="U4" s="115">
        <v>-330</v>
      </c>
      <c r="V4" s="116">
        <v>0.24</v>
      </c>
      <c r="W4">
        <v>-150</v>
      </c>
      <c r="X4">
        <v>-30</v>
      </c>
      <c r="Y4">
        <v>0</v>
      </c>
      <c r="Z4">
        <v>0</v>
      </c>
      <c r="AA4">
        <v>0.24</v>
      </c>
      <c r="AB4">
        <v>-150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-112</v>
      </c>
      <c r="O5" s="88">
        <v>-45</v>
      </c>
      <c r="P5" s="88">
        <v>-160</v>
      </c>
      <c r="Q5" s="88">
        <v>0</v>
      </c>
      <c r="R5" s="88">
        <v>0</v>
      </c>
      <c r="S5" s="116">
        <v>0</v>
      </c>
      <c r="U5" s="115">
        <v>-317</v>
      </c>
      <c r="V5" s="116">
        <v>0</v>
      </c>
      <c r="W5">
        <v>-112</v>
      </c>
      <c r="X5">
        <v>-45</v>
      </c>
      <c r="Y5">
        <v>0</v>
      </c>
      <c r="Z5">
        <v>0</v>
      </c>
      <c r="AA5">
        <v>0</v>
      </c>
      <c r="AB5">
        <v>-160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-152</v>
      </c>
      <c r="O6" s="88">
        <v>-65</v>
      </c>
      <c r="P6" s="88">
        <v>-180</v>
      </c>
      <c r="Q6" s="88">
        <v>0</v>
      </c>
      <c r="R6" s="88">
        <v>0</v>
      </c>
      <c r="S6" s="116">
        <v>0</v>
      </c>
      <c r="U6" s="115">
        <v>-397</v>
      </c>
      <c r="V6" s="116">
        <v>0</v>
      </c>
      <c r="W6">
        <v>-152</v>
      </c>
      <c r="X6">
        <v>-65</v>
      </c>
      <c r="Y6">
        <v>0</v>
      </c>
      <c r="Z6">
        <v>0</v>
      </c>
      <c r="AA6">
        <v>0</v>
      </c>
      <c r="AB6">
        <v>-180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-170</v>
      </c>
      <c r="O7" s="88">
        <v>-75</v>
      </c>
      <c r="P7" s="88">
        <v>-215</v>
      </c>
      <c r="Q7" s="88">
        <v>-25</v>
      </c>
      <c r="R7" s="88">
        <v>0</v>
      </c>
      <c r="S7" s="116">
        <v>0</v>
      </c>
      <c r="U7" s="115">
        <v>-485</v>
      </c>
      <c r="V7" s="116">
        <v>0</v>
      </c>
      <c r="W7">
        <v>-170</v>
      </c>
      <c r="X7">
        <v>-75</v>
      </c>
      <c r="Y7">
        <v>0</v>
      </c>
      <c r="Z7">
        <v>-25</v>
      </c>
      <c r="AA7">
        <v>0</v>
      </c>
      <c r="AB7">
        <v>-215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-180</v>
      </c>
      <c r="O8" s="88">
        <v>-65</v>
      </c>
      <c r="P8" s="88">
        <v>-285</v>
      </c>
      <c r="Q8" s="88">
        <v>0</v>
      </c>
      <c r="R8" s="88">
        <v>0</v>
      </c>
      <c r="S8" s="116">
        <v>0</v>
      </c>
      <c r="U8" s="115">
        <v>-530</v>
      </c>
      <c r="V8" s="116">
        <v>0</v>
      </c>
      <c r="W8">
        <v>-180</v>
      </c>
      <c r="X8">
        <v>-65</v>
      </c>
      <c r="Y8">
        <v>0</v>
      </c>
      <c r="Z8">
        <v>0</v>
      </c>
      <c r="AA8">
        <v>0</v>
      </c>
      <c r="AB8">
        <v>-285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-254</v>
      </c>
      <c r="O9" s="88">
        <v>-135</v>
      </c>
      <c r="P9" s="88">
        <v>-200</v>
      </c>
      <c r="Q9" s="88">
        <v>0</v>
      </c>
      <c r="R9" s="88">
        <v>0</v>
      </c>
      <c r="S9" s="116">
        <v>0</v>
      </c>
      <c r="U9" s="115">
        <v>-589</v>
      </c>
      <c r="V9" s="116">
        <v>0</v>
      </c>
      <c r="W9">
        <v>-254</v>
      </c>
      <c r="X9">
        <v>-135</v>
      </c>
      <c r="Y9">
        <v>0</v>
      </c>
      <c r="Z9">
        <v>0</v>
      </c>
      <c r="AA9">
        <v>0</v>
      </c>
      <c r="AB9">
        <v>-200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-260</v>
      </c>
      <c r="O10" s="88">
        <v>-125</v>
      </c>
      <c r="P10" s="88">
        <v>-150</v>
      </c>
      <c r="Q10" s="88">
        <v>0</v>
      </c>
      <c r="R10" s="88">
        <v>0</v>
      </c>
      <c r="S10" s="116">
        <v>0</v>
      </c>
      <c r="U10" s="115">
        <v>-535</v>
      </c>
      <c r="V10" s="116">
        <v>0</v>
      </c>
      <c r="W10">
        <v>-260</v>
      </c>
      <c r="X10">
        <v>-125</v>
      </c>
      <c r="Y10">
        <v>0</v>
      </c>
      <c r="Z10">
        <v>0</v>
      </c>
      <c r="AA10">
        <v>0</v>
      </c>
      <c r="AB10">
        <v>-150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-180</v>
      </c>
      <c r="O11" s="88">
        <v>-50</v>
      </c>
      <c r="P11" s="88">
        <v>-150</v>
      </c>
      <c r="Q11" s="88">
        <v>-25</v>
      </c>
      <c r="R11" s="88">
        <v>0</v>
      </c>
      <c r="S11" s="116">
        <v>0</v>
      </c>
      <c r="U11" s="115">
        <v>-405</v>
      </c>
      <c r="V11" s="116">
        <v>0</v>
      </c>
      <c r="W11">
        <v>-180</v>
      </c>
      <c r="X11">
        <v>-50</v>
      </c>
      <c r="Y11">
        <v>0</v>
      </c>
      <c r="Z11">
        <v>-25</v>
      </c>
      <c r="AA11">
        <v>0</v>
      </c>
      <c r="AB11">
        <v>-150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-210</v>
      </c>
      <c r="O12" s="88">
        <v>-20</v>
      </c>
      <c r="P12" s="88">
        <v>-150</v>
      </c>
      <c r="Q12" s="88">
        <v>0</v>
      </c>
      <c r="R12" s="88">
        <v>0</v>
      </c>
      <c r="S12" s="116">
        <v>0</v>
      </c>
      <c r="U12" s="115">
        <v>-380</v>
      </c>
      <c r="V12" s="116">
        <v>0</v>
      </c>
      <c r="W12">
        <v>-210</v>
      </c>
      <c r="X12">
        <v>-20</v>
      </c>
      <c r="Y12">
        <v>0</v>
      </c>
      <c r="Z12">
        <v>0</v>
      </c>
      <c r="AA12">
        <v>0</v>
      </c>
      <c r="AB12">
        <v>-150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-200</v>
      </c>
      <c r="O13" s="88">
        <v>-50</v>
      </c>
      <c r="P13" s="88">
        <v>-200</v>
      </c>
      <c r="Q13" s="88">
        <v>0</v>
      </c>
      <c r="R13" s="88">
        <v>-2.5</v>
      </c>
      <c r="S13" s="116">
        <v>0</v>
      </c>
      <c r="U13" s="115">
        <v>-452.5</v>
      </c>
      <c r="V13" s="116">
        <v>0</v>
      </c>
      <c r="W13">
        <v>-200</v>
      </c>
      <c r="X13">
        <v>-50</v>
      </c>
      <c r="Y13">
        <v>-2.5</v>
      </c>
      <c r="Z13">
        <v>0</v>
      </c>
      <c r="AA13">
        <v>0</v>
      </c>
      <c r="AB13">
        <v>-200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0.17</v>
      </c>
      <c r="N14" s="115">
        <v>-240</v>
      </c>
      <c r="O14" s="88">
        <v>-55</v>
      </c>
      <c r="P14" s="88">
        <v>-225</v>
      </c>
      <c r="Q14" s="88">
        <v>0</v>
      </c>
      <c r="R14" s="88">
        <v>-8</v>
      </c>
      <c r="S14" s="116">
        <v>0</v>
      </c>
      <c r="U14" s="115">
        <v>-528</v>
      </c>
      <c r="V14" s="116">
        <v>0.17</v>
      </c>
      <c r="W14">
        <v>-240</v>
      </c>
      <c r="X14">
        <v>-55</v>
      </c>
      <c r="Y14">
        <v>-8</v>
      </c>
      <c r="Z14">
        <v>0</v>
      </c>
      <c r="AA14">
        <v>0.17</v>
      </c>
      <c r="AB14">
        <v>-225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-162</v>
      </c>
      <c r="O15" s="88">
        <v>-75</v>
      </c>
      <c r="P15" s="88">
        <v>-294</v>
      </c>
      <c r="Q15" s="88">
        <v>-25</v>
      </c>
      <c r="R15" s="88">
        <v>-6</v>
      </c>
      <c r="S15" s="116">
        <v>0</v>
      </c>
      <c r="U15" s="115">
        <v>-562</v>
      </c>
      <c r="V15" s="116">
        <v>0</v>
      </c>
      <c r="W15">
        <v>-162</v>
      </c>
      <c r="X15">
        <v>-75</v>
      </c>
      <c r="Y15">
        <v>-6</v>
      </c>
      <c r="Z15">
        <v>-25</v>
      </c>
      <c r="AA15">
        <v>0</v>
      </c>
      <c r="AB15">
        <v>-294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-190</v>
      </c>
      <c r="O16" s="88">
        <v>-50</v>
      </c>
      <c r="P16" s="88">
        <v>-240</v>
      </c>
      <c r="Q16" s="88">
        <v>0</v>
      </c>
      <c r="R16" s="88">
        <v>-6</v>
      </c>
      <c r="S16" s="116">
        <v>0</v>
      </c>
      <c r="U16" s="115">
        <v>-486</v>
      </c>
      <c r="V16" s="116">
        <v>0</v>
      </c>
      <c r="W16">
        <v>-190</v>
      </c>
      <c r="X16">
        <v>-50</v>
      </c>
      <c r="Y16">
        <v>-6</v>
      </c>
      <c r="Z16">
        <v>0</v>
      </c>
      <c r="AA16">
        <v>0</v>
      </c>
      <c r="AB16">
        <v>-240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-130</v>
      </c>
      <c r="O17" s="88">
        <v>-65</v>
      </c>
      <c r="P17" s="88">
        <v>-235</v>
      </c>
      <c r="Q17" s="88">
        <v>0</v>
      </c>
      <c r="R17" s="88">
        <v>-6</v>
      </c>
      <c r="S17" s="116">
        <v>0</v>
      </c>
      <c r="U17" s="115">
        <v>-436</v>
      </c>
      <c r="V17" s="116">
        <v>0</v>
      </c>
      <c r="W17">
        <v>-130</v>
      </c>
      <c r="X17">
        <v>-65</v>
      </c>
      <c r="Y17">
        <v>-6</v>
      </c>
      <c r="Z17">
        <v>0</v>
      </c>
      <c r="AA17">
        <v>0</v>
      </c>
      <c r="AB17">
        <v>-235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-160</v>
      </c>
      <c r="O18" s="88">
        <v>-65</v>
      </c>
      <c r="P18" s="88">
        <v>-235</v>
      </c>
      <c r="Q18" s="88">
        <v>0</v>
      </c>
      <c r="R18" s="88">
        <v>-6</v>
      </c>
      <c r="S18" s="116">
        <v>0</v>
      </c>
      <c r="U18" s="115">
        <v>-466</v>
      </c>
      <c r="V18" s="116">
        <v>0</v>
      </c>
      <c r="W18">
        <v>-160</v>
      </c>
      <c r="X18">
        <v>-65</v>
      </c>
      <c r="Y18">
        <v>-6</v>
      </c>
      <c r="Z18">
        <v>0</v>
      </c>
      <c r="AA18">
        <v>0</v>
      </c>
      <c r="AB18">
        <v>-235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-62</v>
      </c>
      <c r="P19" s="88">
        <v>-260</v>
      </c>
      <c r="Q19" s="88">
        <v>0</v>
      </c>
      <c r="R19" s="88">
        <v>-3</v>
      </c>
      <c r="S19" s="116">
        <v>0</v>
      </c>
      <c r="U19" s="115">
        <v>-325</v>
      </c>
      <c r="V19" s="116">
        <v>0</v>
      </c>
      <c r="W19">
        <v>0</v>
      </c>
      <c r="X19">
        <v>-62</v>
      </c>
      <c r="Y19">
        <v>-3</v>
      </c>
      <c r="Z19">
        <v>0</v>
      </c>
      <c r="AA19">
        <v>0</v>
      </c>
      <c r="AB19">
        <v>-260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0.93</v>
      </c>
      <c r="N20" s="115">
        <v>0</v>
      </c>
      <c r="O20" s="88">
        <v>-83</v>
      </c>
      <c r="P20" s="88">
        <v>-245</v>
      </c>
      <c r="Q20" s="88">
        <v>-25</v>
      </c>
      <c r="R20" s="88">
        <v>-9</v>
      </c>
      <c r="S20" s="116">
        <v>0</v>
      </c>
      <c r="U20" s="115">
        <v>-362</v>
      </c>
      <c r="V20" s="116">
        <v>0.93</v>
      </c>
      <c r="W20">
        <v>0</v>
      </c>
      <c r="X20">
        <v>-83</v>
      </c>
      <c r="Y20">
        <v>-9</v>
      </c>
      <c r="Z20">
        <v>-25</v>
      </c>
      <c r="AA20">
        <v>0.93</v>
      </c>
      <c r="AB20">
        <v>-245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1.25</v>
      </c>
      <c r="N21" s="115">
        <v>-130</v>
      </c>
      <c r="O21" s="88">
        <v>-128</v>
      </c>
      <c r="P21" s="88">
        <v>-293</v>
      </c>
      <c r="Q21" s="88">
        <v>0</v>
      </c>
      <c r="R21" s="88">
        <v>-7</v>
      </c>
      <c r="S21" s="116">
        <v>0</v>
      </c>
      <c r="U21" s="115">
        <v>-558</v>
      </c>
      <c r="V21" s="116">
        <v>1.25</v>
      </c>
      <c r="W21">
        <v>-130</v>
      </c>
      <c r="X21">
        <v>-128</v>
      </c>
      <c r="Y21">
        <v>-7</v>
      </c>
      <c r="Z21">
        <v>0</v>
      </c>
      <c r="AA21">
        <v>1.25</v>
      </c>
      <c r="AB21">
        <v>-293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-140</v>
      </c>
      <c r="O22" s="88">
        <v>-100</v>
      </c>
      <c r="P22" s="88">
        <v>-250</v>
      </c>
      <c r="Q22" s="88">
        <v>0</v>
      </c>
      <c r="R22" s="88">
        <v>-6</v>
      </c>
      <c r="S22" s="116">
        <v>0</v>
      </c>
      <c r="U22" s="115">
        <v>-496</v>
      </c>
      <c r="V22" s="116">
        <v>0</v>
      </c>
      <c r="W22">
        <v>-140</v>
      </c>
      <c r="X22">
        <v>-100</v>
      </c>
      <c r="Y22">
        <v>-6</v>
      </c>
      <c r="Z22">
        <v>0</v>
      </c>
      <c r="AA22">
        <v>0</v>
      </c>
      <c r="AB22">
        <v>-250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-57</v>
      </c>
      <c r="P23" s="88">
        <v>-250</v>
      </c>
      <c r="Q23" s="88">
        <v>-20</v>
      </c>
      <c r="R23" s="88">
        <v>-6</v>
      </c>
      <c r="S23" s="116">
        <v>0</v>
      </c>
      <c r="U23" s="115">
        <v>-333</v>
      </c>
      <c r="V23" s="116">
        <v>0</v>
      </c>
      <c r="W23">
        <v>0</v>
      </c>
      <c r="X23">
        <v>-57</v>
      </c>
      <c r="Y23">
        <v>-6</v>
      </c>
      <c r="Z23">
        <v>-20</v>
      </c>
      <c r="AA23">
        <v>0</v>
      </c>
      <c r="AB23">
        <v>-250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1.29</v>
      </c>
      <c r="N24" s="115">
        <v>0</v>
      </c>
      <c r="O24" s="88">
        <v>-61</v>
      </c>
      <c r="P24" s="88">
        <v>-250</v>
      </c>
      <c r="Q24" s="88">
        <v>0</v>
      </c>
      <c r="R24" s="88">
        <v>-5</v>
      </c>
      <c r="S24" s="116">
        <v>0</v>
      </c>
      <c r="U24" s="115">
        <v>-316</v>
      </c>
      <c r="V24" s="116">
        <v>1.29</v>
      </c>
      <c r="W24">
        <v>0</v>
      </c>
      <c r="X24">
        <v>-61</v>
      </c>
      <c r="Y24">
        <v>-5</v>
      </c>
      <c r="Z24">
        <v>0</v>
      </c>
      <c r="AA24">
        <v>1.29</v>
      </c>
      <c r="AB24">
        <v>-250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2.42</v>
      </c>
      <c r="N25" s="115">
        <v>-20</v>
      </c>
      <c r="O25" s="88">
        <v>-62</v>
      </c>
      <c r="P25" s="88">
        <v>-340</v>
      </c>
      <c r="Q25" s="88">
        <v>0</v>
      </c>
      <c r="R25" s="88">
        <v>-1</v>
      </c>
      <c r="S25" s="116">
        <v>0</v>
      </c>
      <c r="U25" s="115">
        <v>-423</v>
      </c>
      <c r="V25" s="116">
        <v>2.42</v>
      </c>
      <c r="W25">
        <v>-20</v>
      </c>
      <c r="X25">
        <v>-62</v>
      </c>
      <c r="Y25">
        <v>-1</v>
      </c>
      <c r="Z25">
        <v>0</v>
      </c>
      <c r="AA25">
        <v>2.42</v>
      </c>
      <c r="AB25">
        <v>-340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1.17</v>
      </c>
      <c r="N26" s="115">
        <v>-20</v>
      </c>
      <c r="O26" s="88">
        <v>-60</v>
      </c>
      <c r="P26" s="88">
        <v>-340</v>
      </c>
      <c r="Q26" s="88">
        <v>0</v>
      </c>
      <c r="R26" s="88">
        <v>-6</v>
      </c>
      <c r="S26" s="116">
        <v>0</v>
      </c>
      <c r="U26" s="115">
        <v>-426</v>
      </c>
      <c r="V26" s="116">
        <v>1.17</v>
      </c>
      <c r="W26">
        <v>-20</v>
      </c>
      <c r="X26">
        <v>-60</v>
      </c>
      <c r="Y26">
        <v>-6</v>
      </c>
      <c r="Z26">
        <v>0</v>
      </c>
      <c r="AA26">
        <v>1.17</v>
      </c>
      <c r="AB26">
        <v>-340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0.92</v>
      </c>
      <c r="N27" s="115">
        <v>-30</v>
      </c>
      <c r="O27" s="88">
        <v>-52</v>
      </c>
      <c r="P27" s="88">
        <v>-400</v>
      </c>
      <c r="Q27" s="88">
        <v>0</v>
      </c>
      <c r="R27" s="88">
        <v>-7</v>
      </c>
      <c r="S27" s="116">
        <v>0</v>
      </c>
      <c r="U27" s="115">
        <v>-489</v>
      </c>
      <c r="V27" s="116">
        <v>0.92</v>
      </c>
      <c r="W27">
        <v>-30</v>
      </c>
      <c r="X27">
        <v>-52</v>
      </c>
      <c r="Y27">
        <v>-7</v>
      </c>
      <c r="Z27">
        <v>0</v>
      </c>
      <c r="AA27">
        <v>0.92</v>
      </c>
      <c r="AB27">
        <v>-400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1.55</v>
      </c>
      <c r="N28" s="115">
        <v>-20</v>
      </c>
      <c r="O28" s="88">
        <v>-98</v>
      </c>
      <c r="P28" s="88">
        <v>-340</v>
      </c>
      <c r="Q28" s="88">
        <v>-25</v>
      </c>
      <c r="R28" s="88">
        <v>-7</v>
      </c>
      <c r="S28" s="116">
        <v>0</v>
      </c>
      <c r="U28" s="115">
        <v>-490</v>
      </c>
      <c r="V28" s="116">
        <v>1.55</v>
      </c>
      <c r="W28">
        <v>-20</v>
      </c>
      <c r="X28">
        <v>-98</v>
      </c>
      <c r="Y28">
        <v>-7</v>
      </c>
      <c r="Z28">
        <v>-25</v>
      </c>
      <c r="AA28">
        <v>1.55</v>
      </c>
      <c r="AB28">
        <v>-340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0.36</v>
      </c>
      <c r="N29" s="115">
        <v>-40</v>
      </c>
      <c r="O29" s="88">
        <v>-62</v>
      </c>
      <c r="P29" s="88">
        <v>-330</v>
      </c>
      <c r="Q29" s="88">
        <v>0</v>
      </c>
      <c r="R29" s="88">
        <v>-6</v>
      </c>
      <c r="S29" s="116">
        <v>0</v>
      </c>
      <c r="U29" s="115">
        <v>-438</v>
      </c>
      <c r="V29" s="116">
        <v>0.36</v>
      </c>
      <c r="W29">
        <v>-40</v>
      </c>
      <c r="X29">
        <v>-62</v>
      </c>
      <c r="Y29">
        <v>-6</v>
      </c>
      <c r="Z29">
        <v>0</v>
      </c>
      <c r="AA29">
        <v>0.36</v>
      </c>
      <c r="AB29">
        <v>-330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0.89</v>
      </c>
      <c r="N30" s="115">
        <v>-40</v>
      </c>
      <c r="O30" s="88">
        <v>-53</v>
      </c>
      <c r="P30" s="88">
        <v>-330</v>
      </c>
      <c r="Q30" s="88">
        <v>0</v>
      </c>
      <c r="R30" s="88">
        <v>-6</v>
      </c>
      <c r="S30" s="116">
        <v>0</v>
      </c>
      <c r="U30" s="115">
        <v>-429</v>
      </c>
      <c r="V30" s="116">
        <v>0.89</v>
      </c>
      <c r="W30">
        <v>-40</v>
      </c>
      <c r="X30">
        <v>-53</v>
      </c>
      <c r="Y30">
        <v>-6</v>
      </c>
      <c r="Z30">
        <v>0</v>
      </c>
      <c r="AA30">
        <v>0.89</v>
      </c>
      <c r="AB30">
        <v>-330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</v>
      </c>
      <c r="N31" s="115">
        <v>-90</v>
      </c>
      <c r="O31" s="88">
        <v>-42</v>
      </c>
      <c r="P31" s="88">
        <v>-300</v>
      </c>
      <c r="Q31" s="88">
        <v>0</v>
      </c>
      <c r="R31" s="88">
        <v>-2</v>
      </c>
      <c r="S31" s="116">
        <v>0</v>
      </c>
      <c r="U31" s="115">
        <v>-434</v>
      </c>
      <c r="V31" s="116">
        <v>1</v>
      </c>
      <c r="W31">
        <v>-90</v>
      </c>
      <c r="X31">
        <v>-42</v>
      </c>
      <c r="Y31">
        <v>-2</v>
      </c>
      <c r="Z31">
        <v>0</v>
      </c>
      <c r="AA31">
        <v>1</v>
      </c>
      <c r="AB31">
        <v>-300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1.56</v>
      </c>
      <c r="N32" s="115">
        <v>-50</v>
      </c>
      <c r="O32" s="88">
        <v>-36</v>
      </c>
      <c r="P32" s="88">
        <v>-300</v>
      </c>
      <c r="Q32" s="88">
        <v>0</v>
      </c>
      <c r="R32" s="88">
        <v>-9</v>
      </c>
      <c r="S32" s="116">
        <v>0</v>
      </c>
      <c r="U32" s="115">
        <v>-395</v>
      </c>
      <c r="V32" s="116">
        <v>1.56</v>
      </c>
      <c r="W32">
        <v>-50</v>
      </c>
      <c r="X32">
        <v>-36</v>
      </c>
      <c r="Y32">
        <v>-9</v>
      </c>
      <c r="Z32">
        <v>0</v>
      </c>
      <c r="AA32">
        <v>1.56</v>
      </c>
      <c r="AB32">
        <v>-300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-70</v>
      </c>
      <c r="O33" s="88">
        <v>-70</v>
      </c>
      <c r="P33" s="88">
        <v>-330</v>
      </c>
      <c r="Q33" s="88">
        <v>0</v>
      </c>
      <c r="R33" s="88">
        <v>-7</v>
      </c>
      <c r="S33" s="116">
        <v>0</v>
      </c>
      <c r="U33" s="115">
        <v>-477</v>
      </c>
      <c r="V33" s="116">
        <v>0</v>
      </c>
      <c r="W33">
        <v>-70</v>
      </c>
      <c r="X33">
        <v>-70</v>
      </c>
      <c r="Y33">
        <v>-7</v>
      </c>
      <c r="Z33">
        <v>0</v>
      </c>
      <c r="AA33">
        <v>0</v>
      </c>
      <c r="AB33">
        <v>-330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-80</v>
      </c>
      <c r="O34" s="88">
        <v>-80</v>
      </c>
      <c r="P34" s="88">
        <v>-384</v>
      </c>
      <c r="Q34" s="88">
        <v>0</v>
      </c>
      <c r="R34" s="88">
        <v>-7</v>
      </c>
      <c r="S34" s="116">
        <v>0</v>
      </c>
      <c r="U34" s="115">
        <v>-551</v>
      </c>
      <c r="V34" s="116">
        <v>0</v>
      </c>
      <c r="W34">
        <v>-80</v>
      </c>
      <c r="X34">
        <v>-80</v>
      </c>
      <c r="Y34">
        <v>-7</v>
      </c>
      <c r="Z34">
        <v>0</v>
      </c>
      <c r="AA34">
        <v>0</v>
      </c>
      <c r="AB34">
        <v>-384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-140</v>
      </c>
      <c r="O35" s="88">
        <v>-95</v>
      </c>
      <c r="P35" s="88">
        <v>-350</v>
      </c>
      <c r="Q35" s="88">
        <v>0</v>
      </c>
      <c r="R35" s="88">
        <v>-6</v>
      </c>
      <c r="S35" s="116">
        <v>0</v>
      </c>
      <c r="U35" s="115">
        <v>-591</v>
      </c>
      <c r="V35" s="116">
        <v>0</v>
      </c>
      <c r="W35">
        <v>-140</v>
      </c>
      <c r="X35">
        <v>-95</v>
      </c>
      <c r="Y35">
        <v>-6</v>
      </c>
      <c r="Z35">
        <v>0</v>
      </c>
      <c r="AA35">
        <v>0</v>
      </c>
      <c r="AB35">
        <v>-350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-140</v>
      </c>
      <c r="O36" s="88">
        <v>-85</v>
      </c>
      <c r="P36" s="88">
        <v>-320</v>
      </c>
      <c r="Q36" s="88">
        <v>0</v>
      </c>
      <c r="R36" s="88">
        <v>-6</v>
      </c>
      <c r="S36" s="116">
        <v>0</v>
      </c>
      <c r="U36" s="115">
        <v>-551</v>
      </c>
      <c r="V36" s="116">
        <v>0</v>
      </c>
      <c r="W36">
        <v>-140</v>
      </c>
      <c r="X36">
        <v>-85</v>
      </c>
      <c r="Y36">
        <v>-6</v>
      </c>
      <c r="Z36">
        <v>0</v>
      </c>
      <c r="AA36">
        <v>0</v>
      </c>
      <c r="AB36">
        <v>-320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-100</v>
      </c>
      <c r="O37" s="88">
        <v>-90</v>
      </c>
      <c r="P37" s="88">
        <v>-300</v>
      </c>
      <c r="Q37" s="88">
        <v>0</v>
      </c>
      <c r="R37" s="88">
        <v>0</v>
      </c>
      <c r="S37" s="116">
        <v>0</v>
      </c>
      <c r="U37" s="115">
        <v>-490</v>
      </c>
      <c r="V37" s="116">
        <v>0</v>
      </c>
      <c r="W37">
        <v>-100</v>
      </c>
      <c r="X37">
        <v>-90</v>
      </c>
      <c r="Y37">
        <v>0</v>
      </c>
      <c r="Z37">
        <v>0</v>
      </c>
      <c r="AA37">
        <v>0</v>
      </c>
      <c r="AB37">
        <v>-300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-110</v>
      </c>
      <c r="O38" s="88">
        <v>-70</v>
      </c>
      <c r="P38" s="88">
        <v>-300</v>
      </c>
      <c r="Q38" s="88">
        <v>0</v>
      </c>
      <c r="R38" s="88">
        <v>-5.5</v>
      </c>
      <c r="S38" s="116">
        <v>0</v>
      </c>
      <c r="U38" s="115">
        <v>-485.5</v>
      </c>
      <c r="V38" s="116">
        <v>0</v>
      </c>
      <c r="W38">
        <v>-110</v>
      </c>
      <c r="X38">
        <v>-70</v>
      </c>
      <c r="Y38">
        <v>-5.5</v>
      </c>
      <c r="Z38">
        <v>0</v>
      </c>
      <c r="AA38">
        <v>0</v>
      </c>
      <c r="AB38">
        <v>-300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-127.87</v>
      </c>
      <c r="O39" s="88">
        <v>-70</v>
      </c>
      <c r="P39" s="88">
        <v>-330</v>
      </c>
      <c r="Q39" s="88">
        <v>0</v>
      </c>
      <c r="R39" s="88">
        <v>0</v>
      </c>
      <c r="S39" s="116">
        <v>0</v>
      </c>
      <c r="U39" s="115">
        <v>-527.87</v>
      </c>
      <c r="V39" s="116">
        <v>0</v>
      </c>
      <c r="W39">
        <v>-127.87</v>
      </c>
      <c r="X39">
        <v>-70</v>
      </c>
      <c r="Y39">
        <v>0</v>
      </c>
      <c r="Z39">
        <v>0</v>
      </c>
      <c r="AA39">
        <v>0</v>
      </c>
      <c r="AB39">
        <v>-330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-90</v>
      </c>
      <c r="O40" s="88">
        <v>-65</v>
      </c>
      <c r="P40" s="88">
        <v>-380</v>
      </c>
      <c r="Q40" s="88">
        <v>0</v>
      </c>
      <c r="R40" s="88">
        <v>-3</v>
      </c>
      <c r="S40" s="116">
        <v>0</v>
      </c>
      <c r="U40" s="115">
        <v>-538</v>
      </c>
      <c r="V40" s="116">
        <v>0</v>
      </c>
      <c r="W40">
        <v>-90</v>
      </c>
      <c r="X40">
        <v>-65</v>
      </c>
      <c r="Y40">
        <v>-3</v>
      </c>
      <c r="Z40">
        <v>0</v>
      </c>
      <c r="AA40">
        <v>0</v>
      </c>
      <c r="AB40">
        <v>-380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-88.99</v>
      </c>
      <c r="O41" s="88">
        <v>-90</v>
      </c>
      <c r="P41" s="88">
        <v>-250</v>
      </c>
      <c r="Q41" s="88">
        <v>0</v>
      </c>
      <c r="R41" s="88">
        <v>0</v>
      </c>
      <c r="S41" s="116">
        <v>0</v>
      </c>
      <c r="U41" s="115">
        <v>-428.99</v>
      </c>
      <c r="V41" s="116">
        <v>0</v>
      </c>
      <c r="W41">
        <v>-88.99</v>
      </c>
      <c r="X41">
        <v>-90</v>
      </c>
      <c r="Y41">
        <v>0</v>
      </c>
      <c r="Z41">
        <v>0</v>
      </c>
      <c r="AA41">
        <v>0</v>
      </c>
      <c r="AB41">
        <v>-250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-98.85</v>
      </c>
      <c r="O42" s="88">
        <v>-130</v>
      </c>
      <c r="P42" s="88">
        <v>-250</v>
      </c>
      <c r="Q42" s="88">
        <v>0</v>
      </c>
      <c r="R42" s="88">
        <v>0</v>
      </c>
      <c r="S42" s="116">
        <v>0</v>
      </c>
      <c r="U42" s="115">
        <v>-478.85</v>
      </c>
      <c r="V42" s="116">
        <v>0</v>
      </c>
      <c r="W42">
        <v>-98.85</v>
      </c>
      <c r="X42">
        <v>-130</v>
      </c>
      <c r="Y42">
        <v>0</v>
      </c>
      <c r="Z42">
        <v>0</v>
      </c>
      <c r="AA42">
        <v>0</v>
      </c>
      <c r="AB42">
        <v>-250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1.45</v>
      </c>
      <c r="M43" s="116">
        <v>0</v>
      </c>
      <c r="N43" s="115">
        <v>-40</v>
      </c>
      <c r="O43" s="88">
        <v>-80</v>
      </c>
      <c r="P43" s="88">
        <v>-300</v>
      </c>
      <c r="Q43" s="88">
        <v>0</v>
      </c>
      <c r="R43" s="88">
        <v>0</v>
      </c>
      <c r="S43" s="116">
        <v>0</v>
      </c>
      <c r="U43" s="115">
        <v>-420</v>
      </c>
      <c r="V43" s="116">
        <v>1.45</v>
      </c>
      <c r="W43">
        <v>-40</v>
      </c>
      <c r="X43">
        <v>-80</v>
      </c>
      <c r="Y43">
        <v>1.45</v>
      </c>
      <c r="Z43">
        <v>0</v>
      </c>
      <c r="AA43">
        <v>0</v>
      </c>
      <c r="AB43">
        <v>-300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-60</v>
      </c>
      <c r="O44" s="88">
        <v>-80</v>
      </c>
      <c r="P44" s="88">
        <v>-300</v>
      </c>
      <c r="Q44" s="88">
        <v>0</v>
      </c>
      <c r="R44" s="88">
        <v>-4</v>
      </c>
      <c r="S44" s="116">
        <v>0</v>
      </c>
      <c r="U44" s="115">
        <v>-444</v>
      </c>
      <c r="V44" s="116">
        <v>0</v>
      </c>
      <c r="W44">
        <v>-60</v>
      </c>
      <c r="X44">
        <v>-80</v>
      </c>
      <c r="Y44">
        <v>-4</v>
      </c>
      <c r="Z44">
        <v>0</v>
      </c>
      <c r="AA44">
        <v>0</v>
      </c>
      <c r="AB44">
        <v>-300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-30</v>
      </c>
      <c r="O45" s="88">
        <v>-80</v>
      </c>
      <c r="P45" s="88">
        <v>-320</v>
      </c>
      <c r="Q45" s="88">
        <v>-5</v>
      </c>
      <c r="R45" s="88">
        <v>-1</v>
      </c>
      <c r="S45" s="116">
        <v>0</v>
      </c>
      <c r="U45" s="115">
        <v>-436</v>
      </c>
      <c r="V45" s="116">
        <v>0</v>
      </c>
      <c r="W45">
        <v>-30</v>
      </c>
      <c r="X45">
        <v>-80</v>
      </c>
      <c r="Y45">
        <v>-1</v>
      </c>
      <c r="Z45">
        <v>-5</v>
      </c>
      <c r="AA45">
        <v>0</v>
      </c>
      <c r="AB45">
        <v>-320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-50</v>
      </c>
      <c r="O46" s="88">
        <v>-80</v>
      </c>
      <c r="P46" s="88">
        <v>-320</v>
      </c>
      <c r="Q46" s="88">
        <v>-5</v>
      </c>
      <c r="R46" s="88">
        <v>-1</v>
      </c>
      <c r="S46" s="116">
        <v>0</v>
      </c>
      <c r="U46" s="115">
        <v>-456</v>
      </c>
      <c r="V46" s="116">
        <v>0</v>
      </c>
      <c r="W46">
        <v>-50</v>
      </c>
      <c r="X46">
        <v>-80</v>
      </c>
      <c r="Y46">
        <v>-1</v>
      </c>
      <c r="Z46">
        <v>-5</v>
      </c>
      <c r="AA46">
        <v>0</v>
      </c>
      <c r="AB46">
        <v>-320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-40</v>
      </c>
      <c r="O47" s="88">
        <v>-75</v>
      </c>
      <c r="P47" s="88">
        <v>-400</v>
      </c>
      <c r="Q47" s="88">
        <v>-5</v>
      </c>
      <c r="R47" s="88">
        <v>-1</v>
      </c>
      <c r="S47" s="116">
        <v>0</v>
      </c>
      <c r="U47" s="115">
        <v>-521</v>
      </c>
      <c r="V47" s="116">
        <v>0</v>
      </c>
      <c r="W47">
        <v>-40</v>
      </c>
      <c r="X47">
        <v>-75</v>
      </c>
      <c r="Y47">
        <v>-1</v>
      </c>
      <c r="Z47">
        <v>-5</v>
      </c>
      <c r="AA47">
        <v>0</v>
      </c>
      <c r="AB47">
        <v>-400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-50</v>
      </c>
      <c r="O48" s="88">
        <v>-80</v>
      </c>
      <c r="P48" s="88">
        <v>-380</v>
      </c>
      <c r="Q48" s="88">
        <v>-5</v>
      </c>
      <c r="R48" s="88">
        <v>-1</v>
      </c>
      <c r="S48" s="116">
        <v>0</v>
      </c>
      <c r="U48" s="115">
        <v>-516</v>
      </c>
      <c r="V48" s="116">
        <v>0</v>
      </c>
      <c r="W48">
        <v>-50</v>
      </c>
      <c r="X48">
        <v>-80</v>
      </c>
      <c r="Y48">
        <v>-1</v>
      </c>
      <c r="Z48">
        <v>-5</v>
      </c>
      <c r="AA48">
        <v>0</v>
      </c>
      <c r="AB48">
        <v>-380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3.39</v>
      </c>
      <c r="M49" s="116">
        <v>0</v>
      </c>
      <c r="N49" s="115">
        <v>-90</v>
      </c>
      <c r="O49" s="88">
        <v>-130</v>
      </c>
      <c r="P49" s="88">
        <v>-400</v>
      </c>
      <c r="Q49" s="88">
        <v>-60</v>
      </c>
      <c r="R49" s="88">
        <v>0</v>
      </c>
      <c r="S49" s="116">
        <v>0</v>
      </c>
      <c r="U49" s="115">
        <v>-680</v>
      </c>
      <c r="V49" s="116">
        <v>3.39</v>
      </c>
      <c r="W49">
        <v>-90</v>
      </c>
      <c r="X49">
        <v>-130</v>
      </c>
      <c r="Y49">
        <v>3.39</v>
      </c>
      <c r="Z49">
        <v>-60</v>
      </c>
      <c r="AA49">
        <v>0</v>
      </c>
      <c r="AB49">
        <v>-400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-90</v>
      </c>
      <c r="O50" s="88">
        <v>-99</v>
      </c>
      <c r="P50" s="88">
        <v>-400</v>
      </c>
      <c r="Q50" s="88">
        <v>-5</v>
      </c>
      <c r="R50" s="88">
        <v>-2</v>
      </c>
      <c r="S50" s="116">
        <v>0</v>
      </c>
      <c r="U50" s="115">
        <v>-596</v>
      </c>
      <c r="V50" s="116">
        <v>0</v>
      </c>
      <c r="W50">
        <v>-90</v>
      </c>
      <c r="X50">
        <v>-99</v>
      </c>
      <c r="Y50">
        <v>-2</v>
      </c>
      <c r="Z50">
        <v>-5</v>
      </c>
      <c r="AA50">
        <v>0</v>
      </c>
      <c r="AB50">
        <v>-400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-203</v>
      </c>
      <c r="O51" s="88">
        <v>-87</v>
      </c>
      <c r="P51" s="88">
        <v>-430</v>
      </c>
      <c r="Q51" s="88">
        <v>-5</v>
      </c>
      <c r="R51" s="88">
        <v>0</v>
      </c>
      <c r="S51" s="116">
        <v>0</v>
      </c>
      <c r="U51" s="115">
        <v>-725</v>
      </c>
      <c r="V51" s="116">
        <v>0</v>
      </c>
      <c r="W51">
        <v>-203</v>
      </c>
      <c r="X51">
        <v>-87</v>
      </c>
      <c r="Y51">
        <v>0</v>
      </c>
      <c r="Z51">
        <v>-5</v>
      </c>
      <c r="AA51">
        <v>0</v>
      </c>
      <c r="AB51">
        <v>-430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-226.08</v>
      </c>
      <c r="O52" s="88">
        <v>-85</v>
      </c>
      <c r="P52" s="88">
        <v>-400</v>
      </c>
      <c r="Q52" s="88">
        <v>-5</v>
      </c>
      <c r="R52" s="88">
        <v>0</v>
      </c>
      <c r="S52" s="116">
        <v>0</v>
      </c>
      <c r="U52" s="115">
        <v>-716.08</v>
      </c>
      <c r="V52" s="116">
        <v>0</v>
      </c>
      <c r="W52">
        <v>-226.08</v>
      </c>
      <c r="X52">
        <v>-85</v>
      </c>
      <c r="Y52">
        <v>0</v>
      </c>
      <c r="Z52">
        <v>-5</v>
      </c>
      <c r="AA52">
        <v>0</v>
      </c>
      <c r="AB52">
        <v>-400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-280</v>
      </c>
      <c r="O53" s="88">
        <v>-85</v>
      </c>
      <c r="P53" s="88">
        <v>-480</v>
      </c>
      <c r="Q53" s="88">
        <v>-5</v>
      </c>
      <c r="R53" s="88">
        <v>0</v>
      </c>
      <c r="S53" s="116">
        <v>0</v>
      </c>
      <c r="U53" s="115">
        <v>-850</v>
      </c>
      <c r="V53" s="116">
        <v>0</v>
      </c>
      <c r="W53">
        <v>-280</v>
      </c>
      <c r="X53">
        <v>-85</v>
      </c>
      <c r="Y53">
        <v>0</v>
      </c>
      <c r="Z53">
        <v>-5</v>
      </c>
      <c r="AA53">
        <v>0</v>
      </c>
      <c r="AB53">
        <v>-480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-270</v>
      </c>
      <c r="O54" s="88">
        <v>-78</v>
      </c>
      <c r="P54" s="88">
        <v>-430</v>
      </c>
      <c r="Q54" s="88">
        <v>-60</v>
      </c>
      <c r="R54" s="88">
        <v>0</v>
      </c>
      <c r="S54" s="116">
        <v>0</v>
      </c>
      <c r="U54" s="115">
        <v>-838</v>
      </c>
      <c r="V54" s="116">
        <v>0</v>
      </c>
      <c r="W54">
        <v>-270</v>
      </c>
      <c r="X54">
        <v>-78</v>
      </c>
      <c r="Y54">
        <v>0</v>
      </c>
      <c r="Z54">
        <v>-60</v>
      </c>
      <c r="AA54">
        <v>0</v>
      </c>
      <c r="AB54">
        <v>-430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3.39</v>
      </c>
      <c r="M55" s="116">
        <v>0</v>
      </c>
      <c r="N55" s="115">
        <v>-152.84</v>
      </c>
      <c r="O55" s="88">
        <v>-120</v>
      </c>
      <c r="P55" s="88">
        <v>-480</v>
      </c>
      <c r="Q55" s="88">
        <v>-5</v>
      </c>
      <c r="R55" s="88">
        <v>0</v>
      </c>
      <c r="S55" s="116">
        <v>0</v>
      </c>
      <c r="U55" s="115">
        <v>-757.84</v>
      </c>
      <c r="V55" s="116">
        <v>3.39</v>
      </c>
      <c r="W55">
        <v>-152.84</v>
      </c>
      <c r="X55">
        <v>-120</v>
      </c>
      <c r="Y55">
        <v>3.39</v>
      </c>
      <c r="Z55">
        <v>-5</v>
      </c>
      <c r="AA55">
        <v>0</v>
      </c>
      <c r="AB55">
        <v>-480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-245.47</v>
      </c>
      <c r="O56" s="88">
        <v>-115</v>
      </c>
      <c r="P56" s="88">
        <v>-430</v>
      </c>
      <c r="Q56" s="88">
        <v>-5</v>
      </c>
      <c r="R56" s="88">
        <v>-2</v>
      </c>
      <c r="S56" s="116">
        <v>0</v>
      </c>
      <c r="U56" s="115">
        <v>-797.47</v>
      </c>
      <c r="V56" s="116">
        <v>0</v>
      </c>
      <c r="W56">
        <v>-245.47</v>
      </c>
      <c r="X56">
        <v>-115</v>
      </c>
      <c r="Y56">
        <v>-2</v>
      </c>
      <c r="Z56">
        <v>-5</v>
      </c>
      <c r="AA56">
        <v>0</v>
      </c>
      <c r="AB56">
        <v>-430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-197.85</v>
      </c>
      <c r="O57" s="88">
        <v>-60</v>
      </c>
      <c r="P57" s="88">
        <v>-450</v>
      </c>
      <c r="Q57" s="88">
        <v>-5</v>
      </c>
      <c r="R57" s="88">
        <v>0</v>
      </c>
      <c r="S57" s="116">
        <v>0</v>
      </c>
      <c r="U57" s="115">
        <v>-712.85</v>
      </c>
      <c r="V57" s="116">
        <v>0</v>
      </c>
      <c r="W57">
        <v>-197.85</v>
      </c>
      <c r="X57">
        <v>-60</v>
      </c>
      <c r="Y57">
        <v>0</v>
      </c>
      <c r="Z57">
        <v>-5</v>
      </c>
      <c r="AA57">
        <v>0</v>
      </c>
      <c r="AB57">
        <v>-450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-173.55</v>
      </c>
      <c r="O58" s="88">
        <v>-70</v>
      </c>
      <c r="P58" s="88">
        <v>-450</v>
      </c>
      <c r="Q58" s="88">
        <v>-5</v>
      </c>
      <c r="R58" s="88">
        <v>0</v>
      </c>
      <c r="S58" s="116">
        <v>0</v>
      </c>
      <c r="U58" s="115">
        <v>-698.55</v>
      </c>
      <c r="V58" s="116">
        <v>0</v>
      </c>
      <c r="W58">
        <v>-173.55</v>
      </c>
      <c r="X58">
        <v>-70</v>
      </c>
      <c r="Y58">
        <v>0</v>
      </c>
      <c r="Z58">
        <v>-5</v>
      </c>
      <c r="AA58">
        <v>0</v>
      </c>
      <c r="AB58">
        <v>-450</v>
      </c>
    </row>
    <row r="59" spans="7:28">
      <c r="G59" t="s">
        <v>101</v>
      </c>
      <c r="H59" s="115">
        <v>54.2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-460</v>
      </c>
      <c r="Q59" s="88">
        <v>-60</v>
      </c>
      <c r="R59" s="88">
        <v>0</v>
      </c>
      <c r="S59" s="116">
        <v>0</v>
      </c>
      <c r="U59" s="115">
        <v>-520</v>
      </c>
      <c r="V59" s="116">
        <v>54.2</v>
      </c>
      <c r="W59">
        <v>54.2</v>
      </c>
      <c r="X59">
        <v>0</v>
      </c>
      <c r="Y59">
        <v>0</v>
      </c>
      <c r="Z59">
        <v>-60</v>
      </c>
      <c r="AA59">
        <v>0</v>
      </c>
      <c r="AB59">
        <v>-460</v>
      </c>
    </row>
    <row r="60" spans="7:28">
      <c r="G60" t="s">
        <v>102</v>
      </c>
      <c r="H60" s="115">
        <v>52.27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-400</v>
      </c>
      <c r="Q60" s="88">
        <v>0</v>
      </c>
      <c r="R60" s="88">
        <v>0</v>
      </c>
      <c r="S60" s="116">
        <v>0</v>
      </c>
      <c r="U60" s="115">
        <v>-400</v>
      </c>
      <c r="V60" s="116">
        <v>52.27</v>
      </c>
      <c r="W60">
        <v>52.27</v>
      </c>
      <c r="X60">
        <v>0</v>
      </c>
      <c r="Y60">
        <v>0</v>
      </c>
      <c r="Z60">
        <v>0</v>
      </c>
      <c r="AA60">
        <v>0</v>
      </c>
      <c r="AB60">
        <v>-400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3.39</v>
      </c>
      <c r="M61" s="116">
        <v>0</v>
      </c>
      <c r="N61" s="115">
        <v>0</v>
      </c>
      <c r="O61" s="88">
        <v>0</v>
      </c>
      <c r="P61" s="88">
        <v>-370</v>
      </c>
      <c r="Q61" s="88">
        <v>0</v>
      </c>
      <c r="R61" s="88">
        <v>0</v>
      </c>
      <c r="S61" s="116">
        <v>0</v>
      </c>
      <c r="U61" s="115">
        <v>-370</v>
      </c>
      <c r="V61" s="116">
        <v>3.39</v>
      </c>
      <c r="W61">
        <v>0</v>
      </c>
      <c r="X61">
        <v>0</v>
      </c>
      <c r="Y61">
        <v>3.39</v>
      </c>
      <c r="Z61">
        <v>0</v>
      </c>
      <c r="AA61">
        <v>0</v>
      </c>
      <c r="AB61">
        <v>-370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-370</v>
      </c>
      <c r="Q62" s="88">
        <v>0</v>
      </c>
      <c r="R62" s="88">
        <v>-2</v>
      </c>
      <c r="S62" s="116">
        <v>0</v>
      </c>
      <c r="U62" s="115">
        <v>-372</v>
      </c>
      <c r="V62" s="116">
        <v>0</v>
      </c>
      <c r="W62">
        <v>0</v>
      </c>
      <c r="X62">
        <v>0</v>
      </c>
      <c r="Y62">
        <v>-2</v>
      </c>
      <c r="Z62">
        <v>0</v>
      </c>
      <c r="AA62">
        <v>0</v>
      </c>
      <c r="AB62">
        <v>-370</v>
      </c>
    </row>
    <row r="63" spans="7:28">
      <c r="G63" t="s">
        <v>105</v>
      </c>
      <c r="H63" s="115">
        <v>26.13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-35</v>
      </c>
      <c r="P63" s="88">
        <v>-400</v>
      </c>
      <c r="Q63" s="88">
        <v>0</v>
      </c>
      <c r="R63" s="88">
        <v>0</v>
      </c>
      <c r="S63" s="116">
        <v>0</v>
      </c>
      <c r="U63" s="115">
        <v>-435</v>
      </c>
      <c r="V63" s="116">
        <v>26.13</v>
      </c>
      <c r="W63">
        <v>26.13</v>
      </c>
      <c r="X63">
        <v>-35</v>
      </c>
      <c r="Y63">
        <v>0</v>
      </c>
      <c r="Z63">
        <v>0</v>
      </c>
      <c r="AA63">
        <v>0</v>
      </c>
      <c r="AB63">
        <v>-400</v>
      </c>
    </row>
    <row r="64" spans="7:28">
      <c r="G64" t="s">
        <v>106</v>
      </c>
      <c r="H64" s="115">
        <v>30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-20</v>
      </c>
      <c r="P64" s="88">
        <v>-350</v>
      </c>
      <c r="Q64" s="88">
        <v>-60</v>
      </c>
      <c r="R64" s="88">
        <v>0</v>
      </c>
      <c r="S64" s="116">
        <v>0</v>
      </c>
      <c r="U64" s="115">
        <v>-430</v>
      </c>
      <c r="V64" s="116">
        <v>30</v>
      </c>
      <c r="W64">
        <v>30</v>
      </c>
      <c r="X64">
        <v>-20</v>
      </c>
      <c r="Y64">
        <v>0</v>
      </c>
      <c r="Z64">
        <v>-60</v>
      </c>
      <c r="AA64">
        <v>0</v>
      </c>
      <c r="AB64">
        <v>-350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1.45</v>
      </c>
      <c r="N65" s="115">
        <v>-51.01</v>
      </c>
      <c r="O65" s="88">
        <v>-10</v>
      </c>
      <c r="P65" s="88">
        <v>-430</v>
      </c>
      <c r="Q65" s="88">
        <v>0</v>
      </c>
      <c r="R65" s="88">
        <v>0</v>
      </c>
      <c r="S65" s="116">
        <v>0</v>
      </c>
      <c r="U65" s="115">
        <v>-491.01</v>
      </c>
      <c r="V65" s="116">
        <v>1.45</v>
      </c>
      <c r="W65">
        <v>-51.01</v>
      </c>
      <c r="X65">
        <v>-10</v>
      </c>
      <c r="Y65">
        <v>0</v>
      </c>
      <c r="Z65">
        <v>0</v>
      </c>
      <c r="AA65">
        <v>1.45</v>
      </c>
      <c r="AB65">
        <v>-430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1.06</v>
      </c>
      <c r="N66" s="115">
        <v>-25.5</v>
      </c>
      <c r="O66" s="88">
        <v>-10</v>
      </c>
      <c r="P66" s="88">
        <v>-380</v>
      </c>
      <c r="Q66" s="88">
        <v>0</v>
      </c>
      <c r="R66" s="88">
        <v>0</v>
      </c>
      <c r="S66" s="116">
        <v>0</v>
      </c>
      <c r="U66" s="115">
        <v>-415.5</v>
      </c>
      <c r="V66" s="116">
        <v>1.06</v>
      </c>
      <c r="W66">
        <v>-25.5</v>
      </c>
      <c r="X66">
        <v>-10</v>
      </c>
      <c r="Y66">
        <v>0</v>
      </c>
      <c r="Z66">
        <v>0</v>
      </c>
      <c r="AA66">
        <v>1.06</v>
      </c>
      <c r="AB66">
        <v>-380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2.41</v>
      </c>
      <c r="M67" s="116">
        <v>0</v>
      </c>
      <c r="N67" s="115">
        <v>-20</v>
      </c>
      <c r="O67" s="88">
        <v>-34</v>
      </c>
      <c r="P67" s="88">
        <v>-350</v>
      </c>
      <c r="Q67" s="88">
        <v>0</v>
      </c>
      <c r="R67" s="88">
        <v>0</v>
      </c>
      <c r="S67" s="116">
        <v>0</v>
      </c>
      <c r="U67" s="115">
        <v>-404</v>
      </c>
      <c r="V67" s="116">
        <v>2.41</v>
      </c>
      <c r="W67">
        <v>-20</v>
      </c>
      <c r="X67">
        <v>-34</v>
      </c>
      <c r="Y67">
        <v>2.41</v>
      </c>
      <c r="Z67">
        <v>0</v>
      </c>
      <c r="AA67">
        <v>0</v>
      </c>
      <c r="AB67">
        <v>-350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2.1</v>
      </c>
      <c r="N68" s="115">
        <v>-20</v>
      </c>
      <c r="O68" s="88">
        <v>-20</v>
      </c>
      <c r="P68" s="88">
        <v>-340</v>
      </c>
      <c r="Q68" s="88">
        <v>0</v>
      </c>
      <c r="R68" s="88">
        <v>-3</v>
      </c>
      <c r="S68" s="116">
        <v>0</v>
      </c>
      <c r="U68" s="115">
        <v>-383</v>
      </c>
      <c r="V68" s="116">
        <v>2.1</v>
      </c>
      <c r="W68">
        <v>-20</v>
      </c>
      <c r="X68">
        <v>-20</v>
      </c>
      <c r="Y68">
        <v>-3</v>
      </c>
      <c r="Z68">
        <v>0</v>
      </c>
      <c r="AA68">
        <v>2.1</v>
      </c>
      <c r="AB68">
        <v>-340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1.43</v>
      </c>
      <c r="N69" s="115">
        <v>-10</v>
      </c>
      <c r="O69" s="88">
        <v>-25</v>
      </c>
      <c r="P69" s="88">
        <v>-300</v>
      </c>
      <c r="Q69" s="88">
        <v>-60</v>
      </c>
      <c r="R69" s="88">
        <v>0</v>
      </c>
      <c r="S69" s="116">
        <v>0</v>
      </c>
      <c r="U69" s="115">
        <v>-395</v>
      </c>
      <c r="V69" s="116">
        <v>1.43</v>
      </c>
      <c r="W69">
        <v>-10</v>
      </c>
      <c r="X69">
        <v>-25</v>
      </c>
      <c r="Y69">
        <v>0</v>
      </c>
      <c r="Z69">
        <v>-60</v>
      </c>
      <c r="AA69">
        <v>1.43</v>
      </c>
      <c r="AB69">
        <v>-300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1.1399999999999999</v>
      </c>
      <c r="N70" s="115">
        <v>-10</v>
      </c>
      <c r="O70" s="88">
        <v>-30</v>
      </c>
      <c r="P70" s="88">
        <v>-290</v>
      </c>
      <c r="Q70" s="88">
        <v>0</v>
      </c>
      <c r="R70" s="88">
        <v>0</v>
      </c>
      <c r="S70" s="116">
        <v>0</v>
      </c>
      <c r="U70" s="115">
        <v>-330</v>
      </c>
      <c r="V70" s="116">
        <v>1.1399999999999999</v>
      </c>
      <c r="W70">
        <v>-10</v>
      </c>
      <c r="X70">
        <v>-30</v>
      </c>
      <c r="Y70">
        <v>0</v>
      </c>
      <c r="Z70">
        <v>0</v>
      </c>
      <c r="AA70">
        <v>1.1399999999999999</v>
      </c>
      <c r="AB70">
        <v>-290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0.43</v>
      </c>
      <c r="N71" s="115">
        <v>0</v>
      </c>
      <c r="O71" s="88">
        <v>-80</v>
      </c>
      <c r="P71" s="88">
        <v>-340</v>
      </c>
      <c r="Q71" s="88">
        <v>0</v>
      </c>
      <c r="R71" s="88">
        <v>-2.7</v>
      </c>
      <c r="S71" s="116">
        <v>0</v>
      </c>
      <c r="U71" s="115">
        <v>-422.7</v>
      </c>
      <c r="V71" s="116">
        <v>0.43</v>
      </c>
      <c r="W71">
        <v>0</v>
      </c>
      <c r="X71">
        <v>-80</v>
      </c>
      <c r="Y71">
        <v>-2.7</v>
      </c>
      <c r="Z71">
        <v>0</v>
      </c>
      <c r="AA71">
        <v>0.43</v>
      </c>
      <c r="AB71">
        <v>-340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1.33</v>
      </c>
      <c r="N72" s="115">
        <v>0</v>
      </c>
      <c r="O72" s="88">
        <v>-50</v>
      </c>
      <c r="P72" s="88">
        <v>-270</v>
      </c>
      <c r="Q72" s="88">
        <v>0</v>
      </c>
      <c r="R72" s="88">
        <v>-2.7</v>
      </c>
      <c r="S72" s="116">
        <v>0</v>
      </c>
      <c r="U72" s="115">
        <v>-322.7</v>
      </c>
      <c r="V72" s="116">
        <v>1.33</v>
      </c>
      <c r="W72">
        <v>0</v>
      </c>
      <c r="X72">
        <v>-50</v>
      </c>
      <c r="Y72">
        <v>-2.7</v>
      </c>
      <c r="Z72">
        <v>0</v>
      </c>
      <c r="AA72">
        <v>1.33</v>
      </c>
      <c r="AB72">
        <v>-270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9.4700000000000006</v>
      </c>
      <c r="L73" s="88">
        <v>0.06</v>
      </c>
      <c r="M73" s="116">
        <v>0.95</v>
      </c>
      <c r="N73" s="115">
        <v>0</v>
      </c>
      <c r="O73" s="88">
        <v>-50</v>
      </c>
      <c r="P73" s="88">
        <v>-250</v>
      </c>
      <c r="Q73" s="88">
        <v>0</v>
      </c>
      <c r="R73" s="88">
        <v>0</v>
      </c>
      <c r="S73" s="116">
        <v>0</v>
      </c>
      <c r="U73" s="115">
        <v>-300</v>
      </c>
      <c r="V73" s="116">
        <v>10.48</v>
      </c>
      <c r="W73">
        <v>0</v>
      </c>
      <c r="X73">
        <v>-50</v>
      </c>
      <c r="Y73">
        <v>0.06</v>
      </c>
      <c r="Z73">
        <v>9.4700000000000006</v>
      </c>
      <c r="AA73">
        <v>0.95</v>
      </c>
      <c r="AB73">
        <v>-250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25.13</v>
      </c>
      <c r="L74" s="88">
        <v>0</v>
      </c>
      <c r="M74" s="116">
        <v>2.15</v>
      </c>
      <c r="N74" s="115">
        <v>-30</v>
      </c>
      <c r="O74" s="88">
        <v>-40</v>
      </c>
      <c r="P74" s="88">
        <v>-240</v>
      </c>
      <c r="Q74" s="88">
        <v>0</v>
      </c>
      <c r="R74" s="88">
        <v>-3.5</v>
      </c>
      <c r="S74" s="116">
        <v>0</v>
      </c>
      <c r="U74" s="115">
        <v>-313.5</v>
      </c>
      <c r="V74" s="116">
        <v>27.28</v>
      </c>
      <c r="W74">
        <v>-30</v>
      </c>
      <c r="X74">
        <v>-40</v>
      </c>
      <c r="Y74">
        <v>-3.5</v>
      </c>
      <c r="Z74">
        <v>25.13</v>
      </c>
      <c r="AA74">
        <v>2.15</v>
      </c>
      <c r="AB74">
        <v>-240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44.4</v>
      </c>
      <c r="L75" s="88">
        <v>0</v>
      </c>
      <c r="M75" s="116">
        <v>2.66</v>
      </c>
      <c r="N75" s="115">
        <v>-76</v>
      </c>
      <c r="O75" s="88">
        <v>-48</v>
      </c>
      <c r="P75" s="88">
        <v>-308</v>
      </c>
      <c r="Q75" s="88">
        <v>0</v>
      </c>
      <c r="R75" s="88">
        <v>-4</v>
      </c>
      <c r="S75" s="116">
        <v>0</v>
      </c>
      <c r="U75" s="115">
        <v>-436</v>
      </c>
      <c r="V75" s="116">
        <v>47.06</v>
      </c>
      <c r="W75">
        <v>-76</v>
      </c>
      <c r="X75">
        <v>-48</v>
      </c>
      <c r="Y75">
        <v>-4</v>
      </c>
      <c r="Z75">
        <v>44.4</v>
      </c>
      <c r="AA75">
        <v>2.66</v>
      </c>
      <c r="AB75">
        <v>-308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30.16</v>
      </c>
      <c r="L76" s="88">
        <v>0</v>
      </c>
      <c r="M76" s="116">
        <v>1.51</v>
      </c>
      <c r="N76" s="115">
        <v>-121</v>
      </c>
      <c r="O76" s="88">
        <v>-22</v>
      </c>
      <c r="P76" s="88">
        <v>-242</v>
      </c>
      <c r="Q76" s="88">
        <v>0</v>
      </c>
      <c r="R76" s="88">
        <v>-4</v>
      </c>
      <c r="S76" s="116">
        <v>0</v>
      </c>
      <c r="U76" s="115">
        <v>-389</v>
      </c>
      <c r="V76" s="116">
        <v>31.67</v>
      </c>
      <c r="W76">
        <v>-121</v>
      </c>
      <c r="X76">
        <v>-22</v>
      </c>
      <c r="Y76">
        <v>-4</v>
      </c>
      <c r="Z76">
        <v>30.16</v>
      </c>
      <c r="AA76">
        <v>1.51</v>
      </c>
      <c r="AB76">
        <v>-242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23.67</v>
      </c>
      <c r="L77" s="88">
        <v>0</v>
      </c>
      <c r="M77" s="116">
        <v>0.92</v>
      </c>
      <c r="N77" s="115">
        <v>-188</v>
      </c>
      <c r="O77" s="88">
        <v>-30</v>
      </c>
      <c r="P77" s="88">
        <v>-240</v>
      </c>
      <c r="Q77" s="88">
        <v>0</v>
      </c>
      <c r="R77" s="88">
        <v>-4</v>
      </c>
      <c r="S77" s="116">
        <v>0</v>
      </c>
      <c r="U77" s="115">
        <v>-462</v>
      </c>
      <c r="V77" s="116">
        <v>24.59</v>
      </c>
      <c r="W77">
        <v>-188</v>
      </c>
      <c r="X77">
        <v>-30</v>
      </c>
      <c r="Y77">
        <v>-4</v>
      </c>
      <c r="Z77">
        <v>23.67</v>
      </c>
      <c r="AA77">
        <v>0.92</v>
      </c>
      <c r="AB77">
        <v>-240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7.83</v>
      </c>
      <c r="L78" s="88">
        <v>0</v>
      </c>
      <c r="M78" s="116">
        <v>0</v>
      </c>
      <c r="N78" s="115">
        <v>-173</v>
      </c>
      <c r="O78" s="88">
        <v>-65</v>
      </c>
      <c r="P78" s="88">
        <v>-250</v>
      </c>
      <c r="Q78" s="88">
        <v>0</v>
      </c>
      <c r="R78" s="88">
        <v>-4</v>
      </c>
      <c r="S78" s="116">
        <v>0</v>
      </c>
      <c r="U78" s="115">
        <v>-492</v>
      </c>
      <c r="V78" s="116">
        <v>7.83</v>
      </c>
      <c r="W78">
        <v>-173</v>
      </c>
      <c r="X78">
        <v>-65</v>
      </c>
      <c r="Y78">
        <v>-4</v>
      </c>
      <c r="Z78">
        <v>7.83</v>
      </c>
      <c r="AA78">
        <v>0</v>
      </c>
      <c r="AB78">
        <v>-250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11.4</v>
      </c>
      <c r="L79" s="88">
        <v>0.03</v>
      </c>
      <c r="M79" s="116">
        <v>0.52</v>
      </c>
      <c r="N79" s="115">
        <v>-96</v>
      </c>
      <c r="O79" s="88">
        <v>-82</v>
      </c>
      <c r="P79" s="88">
        <v>-260</v>
      </c>
      <c r="Q79" s="88">
        <v>0</v>
      </c>
      <c r="R79" s="88">
        <v>0</v>
      </c>
      <c r="S79" s="116">
        <v>0</v>
      </c>
      <c r="U79" s="115">
        <v>-438</v>
      </c>
      <c r="V79" s="116">
        <v>11.95</v>
      </c>
      <c r="W79">
        <v>-96</v>
      </c>
      <c r="X79">
        <v>-82</v>
      </c>
      <c r="Y79">
        <v>0.03</v>
      </c>
      <c r="Z79">
        <v>11.4</v>
      </c>
      <c r="AA79">
        <v>0.52</v>
      </c>
      <c r="AB79">
        <v>-260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11.78</v>
      </c>
      <c r="L80" s="88">
        <v>0</v>
      </c>
      <c r="M80" s="116">
        <v>0.76</v>
      </c>
      <c r="N80" s="115">
        <v>-113</v>
      </c>
      <c r="O80" s="88">
        <v>-80</v>
      </c>
      <c r="P80" s="88">
        <v>-270</v>
      </c>
      <c r="Q80" s="88">
        <v>0</v>
      </c>
      <c r="R80" s="88">
        <v>-8.4</v>
      </c>
      <c r="S80" s="116">
        <v>0</v>
      </c>
      <c r="U80" s="115">
        <v>-471.4</v>
      </c>
      <c r="V80" s="116">
        <v>12.54</v>
      </c>
      <c r="W80">
        <v>-113</v>
      </c>
      <c r="X80">
        <v>-80</v>
      </c>
      <c r="Y80">
        <v>-8.4</v>
      </c>
      <c r="Z80">
        <v>11.78</v>
      </c>
      <c r="AA80">
        <v>0.76</v>
      </c>
      <c r="AB80">
        <v>-270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13.77</v>
      </c>
      <c r="L81" s="88">
        <v>0</v>
      </c>
      <c r="M81" s="116">
        <v>1.79</v>
      </c>
      <c r="N81" s="115">
        <v>-175</v>
      </c>
      <c r="O81" s="88">
        <v>-80</v>
      </c>
      <c r="P81" s="88">
        <v>-270</v>
      </c>
      <c r="Q81" s="88">
        <v>0</v>
      </c>
      <c r="R81" s="88">
        <v>-6</v>
      </c>
      <c r="S81" s="116">
        <v>0</v>
      </c>
      <c r="U81" s="115">
        <v>-531</v>
      </c>
      <c r="V81" s="116">
        <v>15.56</v>
      </c>
      <c r="W81">
        <v>-175</v>
      </c>
      <c r="X81">
        <v>-80</v>
      </c>
      <c r="Y81">
        <v>-6</v>
      </c>
      <c r="Z81">
        <v>13.77</v>
      </c>
      <c r="AA81">
        <v>1.79</v>
      </c>
      <c r="AB81">
        <v>-270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15.27</v>
      </c>
      <c r="L82" s="88">
        <v>0</v>
      </c>
      <c r="M82" s="116">
        <v>1.18</v>
      </c>
      <c r="N82" s="115">
        <v>-138</v>
      </c>
      <c r="O82" s="88">
        <v>-117</v>
      </c>
      <c r="P82" s="88">
        <v>-350</v>
      </c>
      <c r="Q82" s="88">
        <v>0</v>
      </c>
      <c r="R82" s="88">
        <v>-4</v>
      </c>
      <c r="S82" s="116">
        <v>0</v>
      </c>
      <c r="U82" s="115">
        <v>-609</v>
      </c>
      <c r="V82" s="116">
        <v>16.45</v>
      </c>
      <c r="W82">
        <v>-138</v>
      </c>
      <c r="X82">
        <v>-117</v>
      </c>
      <c r="Y82">
        <v>-4</v>
      </c>
      <c r="Z82">
        <v>15.27</v>
      </c>
      <c r="AA82">
        <v>1.18</v>
      </c>
      <c r="AB82">
        <v>-350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1.18</v>
      </c>
      <c r="N83" s="115">
        <v>-170</v>
      </c>
      <c r="O83" s="88">
        <v>-106</v>
      </c>
      <c r="P83" s="88">
        <v>-260</v>
      </c>
      <c r="Q83" s="88">
        <v>0</v>
      </c>
      <c r="R83" s="88">
        <v>-4</v>
      </c>
      <c r="S83" s="116">
        <v>0</v>
      </c>
      <c r="U83" s="115">
        <v>-540</v>
      </c>
      <c r="V83" s="116">
        <v>1.18</v>
      </c>
      <c r="W83">
        <v>-170</v>
      </c>
      <c r="X83">
        <v>-106</v>
      </c>
      <c r="Y83">
        <v>-4</v>
      </c>
      <c r="Z83">
        <v>0</v>
      </c>
      <c r="AA83">
        <v>1.18</v>
      </c>
      <c r="AB83">
        <v>-260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1.1499999999999999</v>
      </c>
      <c r="N84" s="115">
        <v>-161</v>
      </c>
      <c r="O84" s="88">
        <v>-85</v>
      </c>
      <c r="P84" s="88">
        <v>-280</v>
      </c>
      <c r="Q84" s="88">
        <v>0</v>
      </c>
      <c r="R84" s="88">
        <v>-4</v>
      </c>
      <c r="S84" s="116">
        <v>0</v>
      </c>
      <c r="U84" s="115">
        <v>-530</v>
      </c>
      <c r="V84" s="116">
        <v>1.1499999999999999</v>
      </c>
      <c r="W84">
        <v>-161</v>
      </c>
      <c r="X84">
        <v>-85</v>
      </c>
      <c r="Y84">
        <v>-4</v>
      </c>
      <c r="Z84">
        <v>0</v>
      </c>
      <c r="AA84">
        <v>1.1499999999999999</v>
      </c>
      <c r="AB84">
        <v>-280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0.23</v>
      </c>
      <c r="N85" s="115">
        <v>-88</v>
      </c>
      <c r="O85" s="88">
        <v>-90</v>
      </c>
      <c r="P85" s="88">
        <v>-290</v>
      </c>
      <c r="Q85" s="88">
        <v>0</v>
      </c>
      <c r="R85" s="88">
        <v>0</v>
      </c>
      <c r="S85" s="116">
        <v>0</v>
      </c>
      <c r="U85" s="115">
        <v>-468</v>
      </c>
      <c r="V85" s="116">
        <v>0.23</v>
      </c>
      <c r="W85">
        <v>-88</v>
      </c>
      <c r="X85">
        <v>-90</v>
      </c>
      <c r="Y85">
        <v>0</v>
      </c>
      <c r="Z85">
        <v>0</v>
      </c>
      <c r="AA85">
        <v>0.23</v>
      </c>
      <c r="AB85">
        <v>-290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1.1200000000000001</v>
      </c>
      <c r="N86" s="115">
        <v>-75</v>
      </c>
      <c r="O86" s="88">
        <v>-130</v>
      </c>
      <c r="P86" s="88">
        <v>-375</v>
      </c>
      <c r="Q86" s="88">
        <v>0</v>
      </c>
      <c r="R86" s="88">
        <v>-6</v>
      </c>
      <c r="S86" s="116">
        <v>0</v>
      </c>
      <c r="U86" s="115">
        <v>-586</v>
      </c>
      <c r="V86" s="116">
        <v>1.1200000000000001</v>
      </c>
      <c r="W86">
        <v>-75</v>
      </c>
      <c r="X86">
        <v>-130</v>
      </c>
      <c r="Y86">
        <v>-6</v>
      </c>
      <c r="Z86">
        <v>0</v>
      </c>
      <c r="AA86">
        <v>1.1200000000000001</v>
      </c>
      <c r="AB86">
        <v>-375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0.81</v>
      </c>
      <c r="N87" s="115">
        <v>-306</v>
      </c>
      <c r="O87" s="88">
        <v>-115</v>
      </c>
      <c r="P87" s="88">
        <v>-255</v>
      </c>
      <c r="Q87" s="88">
        <v>0</v>
      </c>
      <c r="R87" s="88">
        <v>-3</v>
      </c>
      <c r="S87" s="116">
        <v>0</v>
      </c>
      <c r="U87" s="115">
        <v>-679</v>
      </c>
      <c r="V87" s="116">
        <v>0.81</v>
      </c>
      <c r="W87">
        <v>-306</v>
      </c>
      <c r="X87">
        <v>-115</v>
      </c>
      <c r="Y87">
        <v>-3</v>
      </c>
      <c r="Z87">
        <v>0</v>
      </c>
      <c r="AA87">
        <v>0.81</v>
      </c>
      <c r="AB87">
        <v>-255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1.46</v>
      </c>
      <c r="N88" s="115">
        <v>-225</v>
      </c>
      <c r="O88" s="88">
        <v>-100</v>
      </c>
      <c r="P88" s="88">
        <v>-270</v>
      </c>
      <c r="Q88" s="88">
        <v>0</v>
      </c>
      <c r="R88" s="88">
        <v>-3</v>
      </c>
      <c r="S88" s="116">
        <v>0</v>
      </c>
      <c r="U88" s="115">
        <v>-598</v>
      </c>
      <c r="V88" s="116">
        <v>1.46</v>
      </c>
      <c r="W88">
        <v>-225</v>
      </c>
      <c r="X88">
        <v>-100</v>
      </c>
      <c r="Y88">
        <v>-3</v>
      </c>
      <c r="Z88">
        <v>0</v>
      </c>
      <c r="AA88">
        <v>1.46</v>
      </c>
      <c r="AB88">
        <v>-270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0.93</v>
      </c>
      <c r="N89" s="115">
        <v>-190</v>
      </c>
      <c r="O89" s="88">
        <v>-85</v>
      </c>
      <c r="P89" s="88">
        <v>-240</v>
      </c>
      <c r="Q89" s="88">
        <v>0</v>
      </c>
      <c r="R89" s="88">
        <v>-3</v>
      </c>
      <c r="S89" s="116">
        <v>0</v>
      </c>
      <c r="U89" s="115">
        <v>-518</v>
      </c>
      <c r="V89" s="116">
        <v>0.93</v>
      </c>
      <c r="W89">
        <v>-190</v>
      </c>
      <c r="X89">
        <v>-85</v>
      </c>
      <c r="Y89">
        <v>-3</v>
      </c>
      <c r="Z89">
        <v>0</v>
      </c>
      <c r="AA89">
        <v>0.93</v>
      </c>
      <c r="AB89">
        <v>-240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0.59</v>
      </c>
      <c r="N90" s="115">
        <v>-156</v>
      </c>
      <c r="O90" s="88">
        <v>-80</v>
      </c>
      <c r="P90" s="88">
        <v>-220</v>
      </c>
      <c r="Q90" s="88">
        <v>0</v>
      </c>
      <c r="R90" s="88">
        <v>-3</v>
      </c>
      <c r="S90" s="116">
        <v>0</v>
      </c>
      <c r="U90" s="115">
        <v>-459</v>
      </c>
      <c r="V90" s="116">
        <v>0.59</v>
      </c>
      <c r="W90">
        <v>-156</v>
      </c>
      <c r="X90">
        <v>-80</v>
      </c>
      <c r="Y90">
        <v>-3</v>
      </c>
      <c r="Z90">
        <v>0</v>
      </c>
      <c r="AA90">
        <v>0.59</v>
      </c>
      <c r="AB90">
        <v>-220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1.42</v>
      </c>
      <c r="M91" s="116">
        <v>0.69</v>
      </c>
      <c r="N91" s="115">
        <v>-301</v>
      </c>
      <c r="O91" s="88">
        <v>-120</v>
      </c>
      <c r="P91" s="88">
        <v>-200</v>
      </c>
      <c r="Q91" s="88">
        <v>0</v>
      </c>
      <c r="R91" s="88">
        <v>0</v>
      </c>
      <c r="S91" s="116">
        <v>0</v>
      </c>
      <c r="U91" s="115">
        <v>-621</v>
      </c>
      <c r="V91" s="116">
        <v>2.11</v>
      </c>
      <c r="W91">
        <v>-301</v>
      </c>
      <c r="X91">
        <v>-120</v>
      </c>
      <c r="Y91">
        <v>1.42</v>
      </c>
      <c r="Z91">
        <v>0</v>
      </c>
      <c r="AA91">
        <v>0.69</v>
      </c>
      <c r="AB91">
        <v>-200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0.1</v>
      </c>
      <c r="N92" s="115">
        <v>-200</v>
      </c>
      <c r="O92" s="88">
        <v>-70</v>
      </c>
      <c r="P92" s="88">
        <v>-260</v>
      </c>
      <c r="Q92" s="88">
        <v>0</v>
      </c>
      <c r="R92" s="88">
        <v>0</v>
      </c>
      <c r="S92" s="116">
        <v>0</v>
      </c>
      <c r="U92" s="115">
        <v>-530</v>
      </c>
      <c r="V92" s="116">
        <v>0.1</v>
      </c>
      <c r="W92">
        <v>-200</v>
      </c>
      <c r="X92">
        <v>-70</v>
      </c>
      <c r="Y92">
        <v>0</v>
      </c>
      <c r="Z92">
        <v>0</v>
      </c>
      <c r="AA92">
        <v>0.1</v>
      </c>
      <c r="AB92">
        <v>-260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0.53</v>
      </c>
      <c r="N93" s="115">
        <v>-165</v>
      </c>
      <c r="O93" s="88">
        <v>-75</v>
      </c>
      <c r="P93" s="88">
        <v>-230</v>
      </c>
      <c r="Q93" s="88">
        <v>0</v>
      </c>
      <c r="R93" s="88">
        <v>0</v>
      </c>
      <c r="S93" s="116">
        <v>0</v>
      </c>
      <c r="U93" s="115">
        <v>-470</v>
      </c>
      <c r="V93" s="116">
        <v>0.53</v>
      </c>
      <c r="W93">
        <v>-165</v>
      </c>
      <c r="X93">
        <v>-75</v>
      </c>
      <c r="Y93">
        <v>0</v>
      </c>
      <c r="Z93">
        <v>0</v>
      </c>
      <c r="AA93">
        <v>0.53</v>
      </c>
      <c r="AB93">
        <v>-230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0.62</v>
      </c>
      <c r="N94" s="115">
        <v>-99</v>
      </c>
      <c r="O94" s="88">
        <v>-45</v>
      </c>
      <c r="P94" s="88">
        <v>-160</v>
      </c>
      <c r="Q94" s="88">
        <v>0</v>
      </c>
      <c r="R94" s="88">
        <v>0</v>
      </c>
      <c r="S94" s="116">
        <v>0</v>
      </c>
      <c r="U94" s="115">
        <v>-304</v>
      </c>
      <c r="V94" s="116">
        <v>0.62</v>
      </c>
      <c r="W94">
        <v>-99</v>
      </c>
      <c r="X94">
        <v>-45</v>
      </c>
      <c r="Y94">
        <v>0</v>
      </c>
      <c r="Z94">
        <v>0</v>
      </c>
      <c r="AA94">
        <v>0.62</v>
      </c>
      <c r="AB94">
        <v>-160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0.67</v>
      </c>
      <c r="N95" s="115">
        <v>0</v>
      </c>
      <c r="O95" s="88">
        <v>-35</v>
      </c>
      <c r="P95" s="88">
        <v>-120</v>
      </c>
      <c r="Q95" s="88">
        <v>0</v>
      </c>
      <c r="R95" s="88">
        <v>0</v>
      </c>
      <c r="S95" s="116">
        <v>0</v>
      </c>
      <c r="U95" s="115">
        <v>-155</v>
      </c>
      <c r="V95" s="116">
        <v>0.67</v>
      </c>
      <c r="W95">
        <v>0</v>
      </c>
      <c r="X95">
        <v>-35</v>
      </c>
      <c r="Y95">
        <v>0</v>
      </c>
      <c r="Z95">
        <v>0</v>
      </c>
      <c r="AA95">
        <v>0.67</v>
      </c>
      <c r="AB95">
        <v>-120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0.57999999999999996</v>
      </c>
      <c r="N96" s="115">
        <v>0</v>
      </c>
      <c r="O96" s="88">
        <v>-30</v>
      </c>
      <c r="P96" s="88">
        <v>-120</v>
      </c>
      <c r="Q96" s="88">
        <v>0</v>
      </c>
      <c r="R96" s="88">
        <v>0</v>
      </c>
      <c r="S96" s="116">
        <v>0</v>
      </c>
      <c r="U96" s="115">
        <v>-150</v>
      </c>
      <c r="V96" s="116">
        <v>0.57999999999999996</v>
      </c>
      <c r="W96">
        <v>0</v>
      </c>
      <c r="X96">
        <v>-30</v>
      </c>
      <c r="Y96">
        <v>0</v>
      </c>
      <c r="Z96">
        <v>0</v>
      </c>
      <c r="AA96">
        <v>0.57999999999999996</v>
      </c>
      <c r="AB96">
        <v>-120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1.1599999999999999</v>
      </c>
      <c r="M97" s="116">
        <v>0.53</v>
      </c>
      <c r="N97" s="115">
        <v>0</v>
      </c>
      <c r="O97" s="88">
        <v>-20</v>
      </c>
      <c r="P97" s="88">
        <v>-140</v>
      </c>
      <c r="Q97" s="88">
        <v>0</v>
      </c>
      <c r="R97" s="88">
        <v>0</v>
      </c>
      <c r="S97" s="116">
        <v>0</v>
      </c>
      <c r="U97" s="115">
        <v>-160</v>
      </c>
      <c r="V97" s="116">
        <v>1.69</v>
      </c>
      <c r="W97">
        <v>0</v>
      </c>
      <c r="X97">
        <v>-20</v>
      </c>
      <c r="Y97">
        <v>1.1599999999999999</v>
      </c>
      <c r="Z97">
        <v>0</v>
      </c>
      <c r="AA97">
        <v>0.53</v>
      </c>
      <c r="AB97">
        <v>-140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0.36</v>
      </c>
      <c r="N98" s="115">
        <v>0</v>
      </c>
      <c r="O98" s="88">
        <v>-50</v>
      </c>
      <c r="P98" s="88">
        <v>-140</v>
      </c>
      <c r="Q98" s="88">
        <v>0</v>
      </c>
      <c r="R98" s="88">
        <v>0</v>
      </c>
      <c r="S98" s="116">
        <v>0</v>
      </c>
      <c r="U98" s="115">
        <v>-190</v>
      </c>
      <c r="V98" s="116">
        <v>0.36</v>
      </c>
      <c r="W98">
        <v>0</v>
      </c>
      <c r="X98">
        <v>-50</v>
      </c>
      <c r="Y98">
        <v>0</v>
      </c>
      <c r="Z98">
        <v>0</v>
      </c>
      <c r="AA98">
        <v>0.36</v>
      </c>
      <c r="AB98">
        <v>-140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4.0649999999999999E-2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4.8220000000000006E-2</v>
      </c>
      <c r="L99" s="111">
        <f t="shared" si="1"/>
        <v>4.1749999999999999E-3</v>
      </c>
      <c r="M99" s="111">
        <f t="shared" si="1"/>
        <v>1.167E-2</v>
      </c>
      <c r="N99" s="110">
        <f t="shared" si="1"/>
        <v>-2.5192525000000003</v>
      </c>
      <c r="O99" s="111">
        <f t="shared" si="1"/>
        <v>-1.5885</v>
      </c>
      <c r="P99" s="111">
        <f t="shared" si="1"/>
        <v>-7.0702499999999997</v>
      </c>
      <c r="Q99" s="111">
        <f t="shared" si="1"/>
        <v>-0.12625</v>
      </c>
      <c r="R99" s="111">
        <f t="shared" si="1"/>
        <v>-5.8824999999999995E-2</v>
      </c>
      <c r="S99" s="112">
        <f t="shared" si="1"/>
        <v>0</v>
      </c>
      <c r="U99" s="110">
        <f t="shared" si="1"/>
        <v>-11.363077499999997</v>
      </c>
      <c r="V99" s="112">
        <f t="shared" si="1"/>
        <v>0.10471499999999999</v>
      </c>
      <c r="W99">
        <f t="shared" si="1"/>
        <v>-2.4786025</v>
      </c>
      <c r="X99">
        <f t="shared" si="1"/>
        <v>-1.5885</v>
      </c>
      <c r="Y99">
        <f t="shared" si="1"/>
        <v>-5.4650000000000011E-2</v>
      </c>
      <c r="Z99">
        <f t="shared" si="1"/>
        <v>-7.8030000000000016E-2</v>
      </c>
      <c r="AA99">
        <f t="shared" si="1"/>
        <v>1.167E-2</v>
      </c>
      <c r="AB99">
        <f t="shared" si="1"/>
        <v>-7.0702499999999997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44664</v>
      </c>
      <c r="U2" s="115" t="s">
        <v>231</v>
      </c>
      <c r="V2" s="116" t="s">
        <v>230</v>
      </c>
      <c r="W2" s="30" t="s">
        <v>423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20.239999999999998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20.239999999999998</v>
      </c>
      <c r="W3">
        <v>20.239999999999998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18.739999999999998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18.739999999999998</v>
      </c>
      <c r="W4">
        <v>18.739999999999998</v>
      </c>
    </row>
    <row r="5" spans="1:23">
      <c r="B5" t="s">
        <v>423</v>
      </c>
      <c r="G5" t="s">
        <v>47</v>
      </c>
      <c r="H5" s="115">
        <v>0</v>
      </c>
      <c r="I5" s="88">
        <v>14.46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14.46</v>
      </c>
      <c r="W5">
        <v>14.46</v>
      </c>
    </row>
    <row r="6" spans="1:23">
      <c r="B6" t="s">
        <v>423</v>
      </c>
      <c r="G6" t="s">
        <v>48</v>
      </c>
      <c r="H6" s="115">
        <v>0</v>
      </c>
      <c r="I6" s="88">
        <v>13.22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13.22</v>
      </c>
      <c r="W6">
        <v>13.22</v>
      </c>
    </row>
    <row r="7" spans="1:23">
      <c r="G7" t="s">
        <v>49</v>
      </c>
      <c r="H7" s="115">
        <v>0</v>
      </c>
      <c r="I7" s="88">
        <v>14.93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14.93</v>
      </c>
      <c r="W7">
        <v>14.93</v>
      </c>
    </row>
    <row r="8" spans="1:23">
      <c r="G8" t="s">
        <v>50</v>
      </c>
      <c r="H8" s="115">
        <v>0</v>
      </c>
      <c r="I8" s="88">
        <v>1.23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1.23</v>
      </c>
      <c r="W8">
        <v>1.23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2.5299999999999998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2.5299999999999998</v>
      </c>
      <c r="W11">
        <v>2.5299999999999998</v>
      </c>
    </row>
    <row r="12" spans="1:23">
      <c r="G12" t="s">
        <v>54</v>
      </c>
      <c r="H12" s="115">
        <v>0</v>
      </c>
      <c r="I12" s="88">
        <v>9.74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9.74</v>
      </c>
      <c r="W12">
        <v>9.74</v>
      </c>
    </row>
    <row r="13" spans="1:23">
      <c r="G13" t="s">
        <v>55</v>
      </c>
      <c r="H13" s="115">
        <v>0</v>
      </c>
      <c r="I13" s="88">
        <v>4.9800000000000004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4.9800000000000004</v>
      </c>
      <c r="W13">
        <v>4.9800000000000004</v>
      </c>
    </row>
    <row r="14" spans="1:23">
      <c r="G14" t="s">
        <v>56</v>
      </c>
      <c r="H14" s="115">
        <v>0</v>
      </c>
      <c r="I14" s="88">
        <v>6.23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6.23</v>
      </c>
      <c r="W14">
        <v>6.23</v>
      </c>
    </row>
    <row r="15" spans="1:23">
      <c r="G15" t="s">
        <v>57</v>
      </c>
      <c r="H15" s="115">
        <v>0</v>
      </c>
      <c r="I15" s="88">
        <v>10.79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10.79</v>
      </c>
      <c r="W15">
        <v>10.79</v>
      </c>
    </row>
    <row r="16" spans="1:23">
      <c r="G16" t="s">
        <v>58</v>
      </c>
      <c r="H16" s="115">
        <v>0</v>
      </c>
      <c r="I16" s="88">
        <v>4.9400000000000004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4.9400000000000004</v>
      </c>
      <c r="W16">
        <v>4.9400000000000004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4.84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4.84</v>
      </c>
      <c r="W47">
        <v>4.84</v>
      </c>
    </row>
    <row r="48" spans="7:23">
      <c r="G48" t="s">
        <v>90</v>
      </c>
      <c r="H48" s="115">
        <v>0</v>
      </c>
      <c r="I48" s="88">
        <v>19.36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19.36</v>
      </c>
      <c r="W48">
        <v>19.36</v>
      </c>
    </row>
    <row r="49" spans="7:23">
      <c r="G49" t="s">
        <v>91</v>
      </c>
      <c r="H49" s="115">
        <v>0</v>
      </c>
      <c r="I49" s="88">
        <v>32.090000000000003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32.090000000000003</v>
      </c>
      <c r="W49">
        <v>32.090000000000003</v>
      </c>
    </row>
    <row r="50" spans="7:23">
      <c r="G50" t="s">
        <v>92</v>
      </c>
      <c r="H50" s="115">
        <v>0</v>
      </c>
      <c r="I50" s="88">
        <v>38.76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38.76</v>
      </c>
      <c r="W50">
        <v>38.76</v>
      </c>
    </row>
    <row r="51" spans="7:23">
      <c r="G51" t="s">
        <v>93</v>
      </c>
      <c r="H51" s="115">
        <v>0</v>
      </c>
      <c r="I51" s="88">
        <v>14.44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14.44</v>
      </c>
      <c r="W51">
        <v>14.44</v>
      </c>
    </row>
    <row r="52" spans="7:23">
      <c r="G52" t="s">
        <v>94</v>
      </c>
      <c r="H52" s="115">
        <v>0</v>
      </c>
      <c r="I52" s="88">
        <v>27.23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27.23</v>
      </c>
      <c r="W52">
        <v>27.23</v>
      </c>
    </row>
    <row r="53" spans="7:23">
      <c r="G53" t="s">
        <v>95</v>
      </c>
      <c r="H53" s="115">
        <v>0</v>
      </c>
      <c r="I53" s="88">
        <v>26.55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26.55</v>
      </c>
      <c r="W53">
        <v>26.55</v>
      </c>
    </row>
    <row r="54" spans="7:23">
      <c r="G54" t="s">
        <v>96</v>
      </c>
      <c r="H54" s="115">
        <v>0</v>
      </c>
      <c r="I54" s="88">
        <v>22.2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22.2</v>
      </c>
      <c r="W54">
        <v>22.2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9.68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9.68</v>
      </c>
      <c r="W57">
        <v>9.68</v>
      </c>
    </row>
    <row r="58" spans="7:23">
      <c r="G58" t="s">
        <v>100</v>
      </c>
      <c r="H58" s="115">
        <v>0</v>
      </c>
      <c r="I58" s="88">
        <v>43.56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43.56</v>
      </c>
      <c r="W58">
        <v>43.56</v>
      </c>
    </row>
    <row r="59" spans="7:23">
      <c r="G59" t="s">
        <v>101</v>
      </c>
      <c r="H59" s="115">
        <v>0</v>
      </c>
      <c r="I59" s="88">
        <v>54.88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54.88</v>
      </c>
      <c r="W59">
        <v>54.88</v>
      </c>
    </row>
    <row r="60" spans="7:23">
      <c r="G60" t="s">
        <v>102</v>
      </c>
      <c r="H60" s="115">
        <v>0</v>
      </c>
      <c r="I60" s="88">
        <v>60.39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60.39</v>
      </c>
      <c r="W60">
        <v>60.39</v>
      </c>
    </row>
    <row r="61" spans="7:23">
      <c r="G61" t="s">
        <v>103</v>
      </c>
      <c r="H61" s="115">
        <v>0</v>
      </c>
      <c r="I61" s="88">
        <v>47.98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47.98</v>
      </c>
      <c r="W61">
        <v>47.98</v>
      </c>
    </row>
    <row r="62" spans="7:23">
      <c r="G62" t="s">
        <v>104</v>
      </c>
      <c r="H62" s="115">
        <v>0</v>
      </c>
      <c r="I62" s="88">
        <v>3.52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3.52</v>
      </c>
      <c r="W62">
        <v>3.52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2.44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2.44</v>
      </c>
      <c r="W65">
        <v>2.44</v>
      </c>
    </row>
    <row r="66" spans="7:23">
      <c r="G66" t="s">
        <v>108</v>
      </c>
      <c r="H66" s="115">
        <v>0</v>
      </c>
      <c r="I66" s="88">
        <v>4.9000000000000004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4.9000000000000004</v>
      </c>
      <c r="W66">
        <v>4.9000000000000004</v>
      </c>
    </row>
    <row r="67" spans="7:23">
      <c r="G67" t="s">
        <v>109</v>
      </c>
      <c r="H67" s="115">
        <v>0</v>
      </c>
      <c r="I67" s="88">
        <v>7.49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7.49</v>
      </c>
      <c r="W67">
        <v>7.49</v>
      </c>
    </row>
    <row r="68" spans="7:23">
      <c r="G68" t="s">
        <v>110</v>
      </c>
      <c r="H68" s="115">
        <v>0</v>
      </c>
      <c r="I68" s="88">
        <v>6.58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6.58</v>
      </c>
      <c r="W68">
        <v>6.58</v>
      </c>
    </row>
    <row r="69" spans="7:23">
      <c r="G69" t="s">
        <v>111</v>
      </c>
      <c r="H69" s="115">
        <v>0</v>
      </c>
      <c r="I69" s="88">
        <v>8.1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8.1</v>
      </c>
      <c r="W69">
        <v>8.1</v>
      </c>
    </row>
    <row r="70" spans="7:23">
      <c r="G70" t="s">
        <v>112</v>
      </c>
      <c r="H70" s="115">
        <v>0</v>
      </c>
      <c r="I70" s="88">
        <v>6.05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6.05</v>
      </c>
      <c r="W70">
        <v>6.05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10.24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10.24</v>
      </c>
      <c r="W75">
        <v>10.24</v>
      </c>
    </row>
    <row r="76" spans="7:23">
      <c r="G76" t="s">
        <v>118</v>
      </c>
      <c r="H76" s="115">
        <v>0</v>
      </c>
      <c r="I76" s="88">
        <v>9.5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9.5</v>
      </c>
      <c r="W76">
        <v>9.5</v>
      </c>
    </row>
    <row r="77" spans="7:23">
      <c r="G77" t="s">
        <v>119</v>
      </c>
      <c r="H77" s="115">
        <v>0</v>
      </c>
      <c r="I77" s="88">
        <v>8.2899999999999991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8.2899999999999991</v>
      </c>
      <c r="W77">
        <v>8.2899999999999991</v>
      </c>
    </row>
    <row r="78" spans="7:23">
      <c r="G78" t="s">
        <v>120</v>
      </c>
      <c r="H78" s="115">
        <v>0</v>
      </c>
      <c r="I78" s="88">
        <v>5.74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5.74</v>
      </c>
      <c r="W78">
        <v>5.74</v>
      </c>
    </row>
    <row r="79" spans="7:23">
      <c r="G79" t="s">
        <v>121</v>
      </c>
      <c r="H79" s="115">
        <v>0</v>
      </c>
      <c r="I79" s="88">
        <v>4.47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4.47</v>
      </c>
      <c r="W79">
        <v>4.47</v>
      </c>
    </row>
    <row r="80" spans="7:23">
      <c r="G80" t="s">
        <v>122</v>
      </c>
      <c r="H80" s="115">
        <v>0</v>
      </c>
      <c r="I80" s="88">
        <v>4.47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4.47</v>
      </c>
      <c r="W80">
        <v>4.47</v>
      </c>
    </row>
    <row r="81" spans="7:23">
      <c r="G81" t="s">
        <v>123</v>
      </c>
      <c r="H81" s="115">
        <v>0</v>
      </c>
      <c r="I81" s="88">
        <v>4.5199999999999996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4.5199999999999996</v>
      </c>
      <c r="W81">
        <v>4.5199999999999996</v>
      </c>
    </row>
    <row r="82" spans="7:23">
      <c r="G82" t="s">
        <v>124</v>
      </c>
      <c r="H82" s="115">
        <v>0</v>
      </c>
      <c r="I82" s="88">
        <v>4.6399999999999997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4.6399999999999997</v>
      </c>
      <c r="W82">
        <v>4.6399999999999997</v>
      </c>
    </row>
    <row r="83" spans="7:23">
      <c r="G83" t="s">
        <v>125</v>
      </c>
      <c r="H83" s="115">
        <v>0</v>
      </c>
      <c r="I83" s="88">
        <v>4.82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4.82</v>
      </c>
      <c r="W83">
        <v>4.82</v>
      </c>
    </row>
    <row r="84" spans="7:23">
      <c r="G84" t="s">
        <v>126</v>
      </c>
      <c r="H84" s="115">
        <v>0</v>
      </c>
      <c r="I84" s="88">
        <v>2.85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2.85</v>
      </c>
      <c r="W84">
        <v>2.85</v>
      </c>
    </row>
    <row r="85" spans="7:23">
      <c r="G85" t="s">
        <v>127</v>
      </c>
      <c r="H85" s="115">
        <v>0</v>
      </c>
      <c r="I85" s="88">
        <v>2.16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2.16</v>
      </c>
      <c r="W85">
        <v>2.16</v>
      </c>
    </row>
    <row r="86" spans="7:23">
      <c r="G86" t="s">
        <v>128</v>
      </c>
      <c r="H86" s="115">
        <v>0</v>
      </c>
      <c r="I86" s="88">
        <v>2.19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2.19</v>
      </c>
      <c r="W86">
        <v>2.19</v>
      </c>
    </row>
    <row r="87" spans="7:23">
      <c r="G87" t="s">
        <v>129</v>
      </c>
      <c r="H87" s="115">
        <v>0</v>
      </c>
      <c r="I87" s="88">
        <v>5.81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5.81</v>
      </c>
      <c r="W87">
        <v>5.81</v>
      </c>
    </row>
    <row r="88" spans="7:23">
      <c r="G88" t="s">
        <v>130</v>
      </c>
      <c r="H88" s="115">
        <v>0</v>
      </c>
      <c r="I88" s="88">
        <v>5.86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5.86</v>
      </c>
      <c r="W88">
        <v>5.86</v>
      </c>
    </row>
    <row r="89" spans="7:23">
      <c r="G89" t="s">
        <v>131</v>
      </c>
      <c r="H89" s="115">
        <v>0</v>
      </c>
      <c r="I89" s="88">
        <v>8.81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8.81</v>
      </c>
      <c r="W89">
        <v>8.81</v>
      </c>
    </row>
    <row r="90" spans="7:23">
      <c r="G90" t="s">
        <v>132</v>
      </c>
      <c r="H90" s="115">
        <v>0</v>
      </c>
      <c r="I90" s="88">
        <v>11.86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11.86</v>
      </c>
      <c r="W90">
        <v>11.86</v>
      </c>
    </row>
    <row r="91" spans="7:23">
      <c r="G91" t="s">
        <v>133</v>
      </c>
      <c r="H91" s="115">
        <v>0</v>
      </c>
      <c r="I91" s="88">
        <v>15.77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15.77</v>
      </c>
      <c r="W91">
        <v>15.77</v>
      </c>
    </row>
    <row r="92" spans="7:23">
      <c r="G92" t="s">
        <v>134</v>
      </c>
      <c r="H92" s="115">
        <v>0</v>
      </c>
      <c r="I92" s="88">
        <v>17.13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17.13</v>
      </c>
      <c r="W92">
        <v>17.13</v>
      </c>
    </row>
    <row r="93" spans="7:23">
      <c r="G93" t="s">
        <v>135</v>
      </c>
      <c r="H93" s="115">
        <v>0</v>
      </c>
      <c r="I93" s="88">
        <v>18.239999999999998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18.239999999999998</v>
      </c>
      <c r="W93">
        <v>18.239999999999998</v>
      </c>
    </row>
    <row r="94" spans="7:23">
      <c r="G94" t="s">
        <v>136</v>
      </c>
      <c r="H94" s="115">
        <v>0</v>
      </c>
      <c r="I94" s="88">
        <v>20.21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20.21</v>
      </c>
      <c r="W94">
        <v>20.21</v>
      </c>
    </row>
    <row r="95" spans="7:23">
      <c r="G95" t="s">
        <v>137</v>
      </c>
      <c r="H95" s="115">
        <v>0</v>
      </c>
      <c r="I95" s="88">
        <v>17.149999999999999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17.149999999999999</v>
      </c>
      <c r="W95">
        <v>17.149999999999999</v>
      </c>
    </row>
    <row r="96" spans="7:23">
      <c r="G96" t="s">
        <v>138</v>
      </c>
      <c r="H96" s="115">
        <v>0</v>
      </c>
      <c r="I96" s="88">
        <v>17.61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17.61</v>
      </c>
      <c r="W96">
        <v>17.61</v>
      </c>
    </row>
    <row r="97" spans="1:83">
      <c r="G97" t="s">
        <v>139</v>
      </c>
      <c r="H97" s="115">
        <v>0</v>
      </c>
      <c r="I97" s="88">
        <v>17.59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17.59</v>
      </c>
      <c r="W97">
        <v>17.59</v>
      </c>
    </row>
    <row r="98" spans="1:83">
      <c r="G98" t="s">
        <v>140</v>
      </c>
      <c r="H98" s="115">
        <v>0</v>
      </c>
      <c r="I98" s="88">
        <v>18.38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18.38</v>
      </c>
      <c r="W98">
        <v>18.38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0.20034500000000002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0.20034500000000002</v>
      </c>
      <c r="W99">
        <f t="shared" si="1"/>
        <v>0.20034500000000002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44664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GT_NG!P3</f>
        <v>28.460816681146824</v>
      </c>
      <c r="F3">
        <f>GT_Spot!P3</f>
        <v>0</v>
      </c>
      <c r="G3">
        <f>PPCL_NG!P3</f>
        <v>36.78</v>
      </c>
      <c r="H3">
        <f>PPCL_Spot!P3</f>
        <v>40</v>
      </c>
      <c r="I3">
        <f>Bawana_NG!P3</f>
        <v>99.62</v>
      </c>
      <c r="J3">
        <f>Bawana_RLNG!P3</f>
        <v>0</v>
      </c>
      <c r="K3">
        <f>Bawana_Spot!P3</f>
        <v>44.999999999999993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1106.331058451221</v>
      </c>
      <c r="P3" s="77">
        <v>118.30000000000003</v>
      </c>
      <c r="Q3" s="77">
        <v>29.75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112.23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15.2</v>
      </c>
      <c r="Z3" s="75">
        <f>IEX!N3</f>
        <v>0</v>
      </c>
      <c r="AA3" s="117">
        <f>STOA!H3</f>
        <v>747.03</v>
      </c>
      <c r="AB3" s="117">
        <f>-STOA!N3</f>
        <v>0</v>
      </c>
      <c r="AC3">
        <f>SUMIF(B3:AB3,"&gt;0")*$AC$2-SUMIF(B3:AB3,"&lt;0")*($AC$2/(1-$AC$2))+SUMIF(AI3:AR3,"&gt;0")*$AC$2-SUMIF(AI3:AR3,"&lt;0")*($AC$2/(1-$AC$2))</f>
        <v>21.997951803828272</v>
      </c>
      <c r="AD3">
        <f>SUM(B3:AB3,AI3:AR3)-AC3</f>
        <v>2236.7039233285395</v>
      </c>
      <c r="AE3">
        <f>'IDT-1'!B3</f>
        <v>0</v>
      </c>
      <c r="AF3" s="26"/>
      <c r="AG3">
        <f>SUM(AD3:AF3)</f>
        <v>2236.7039233285395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-120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28.460816681146824</v>
      </c>
      <c r="F4">
        <f>GT_Spot!P4</f>
        <v>0</v>
      </c>
      <c r="G4">
        <f>PPCL_NG!P4</f>
        <v>36.78</v>
      </c>
      <c r="H4">
        <f>PPCL_Spot!P4</f>
        <v>40</v>
      </c>
      <c r="I4">
        <f>Bawana_NG!P4</f>
        <v>99.62</v>
      </c>
      <c r="J4">
        <f>Bawana_RLNG!P4</f>
        <v>0</v>
      </c>
      <c r="K4">
        <f>Bawana_Spot!P4</f>
        <v>44.999999999999993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1106.3318081656212</v>
      </c>
      <c r="P4" s="77">
        <v>118.30000000000003</v>
      </c>
      <c r="Q4" s="77">
        <v>29.75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113.28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10.59</v>
      </c>
      <c r="Z4" s="75">
        <f>IEX!N4</f>
        <v>0</v>
      </c>
      <c r="AA4" s="117">
        <f>STOA!H4</f>
        <v>747.07999999999993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22.233414226980855</v>
      </c>
      <c r="AD4">
        <f t="shared" ref="AD4:AD67" si="1">SUM(B4:AB4,AI4:AR4)-AC4</f>
        <v>2202.959210619787</v>
      </c>
      <c r="AE4">
        <f>'IDT-1'!B4</f>
        <v>0</v>
      </c>
      <c r="AF4" s="26"/>
      <c r="AG4">
        <f t="shared" ref="AG4:AG67" si="2">SUM(AD4:AF4)</f>
        <v>2202.959210619787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-150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28.460816681146824</v>
      </c>
      <c r="F5">
        <f>GT_Spot!P5</f>
        <v>0</v>
      </c>
      <c r="G5">
        <f>PPCL_NG!P5</f>
        <v>36.78</v>
      </c>
      <c r="H5">
        <f>PPCL_Spot!P5</f>
        <v>40</v>
      </c>
      <c r="I5">
        <f>Bawana_NG!P5</f>
        <v>99.62</v>
      </c>
      <c r="J5">
        <f>Bawana_RLNG!P5</f>
        <v>0</v>
      </c>
      <c r="K5">
        <f>Bawana_Spot!P5</f>
        <v>44.999999999999993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1115.0658985496375</v>
      </c>
      <c r="P5" s="77">
        <v>118.30000000000003</v>
      </c>
      <c r="Q5" s="77">
        <v>29.75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103.32000000000001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2.67</v>
      </c>
      <c r="Z5" s="75">
        <f>IEX!N5</f>
        <v>0</v>
      </c>
      <c r="AA5" s="117">
        <f>STOA!H5</f>
        <v>747.07999999999993</v>
      </c>
      <c r="AB5" s="117">
        <f>-STOA!N5</f>
        <v>0</v>
      </c>
      <c r="AC5">
        <f t="shared" si="0"/>
        <v>21.815561376516779</v>
      </c>
      <c r="AD5">
        <f t="shared" si="1"/>
        <v>2232.2311538542676</v>
      </c>
      <c r="AE5">
        <f>'IDT-1'!B5</f>
        <v>0</v>
      </c>
      <c r="AF5" s="26"/>
      <c r="AG5">
        <f t="shared" si="2"/>
        <v>2232.2311538542676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-112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28.460816681146824</v>
      </c>
      <c r="F6">
        <f>GT_Spot!P6</f>
        <v>0</v>
      </c>
      <c r="G6">
        <f>PPCL_NG!P6</f>
        <v>36.78</v>
      </c>
      <c r="H6">
        <f>PPCL_Spot!P6</f>
        <v>40</v>
      </c>
      <c r="I6">
        <f>Bawana_NG!P6</f>
        <v>99.62</v>
      </c>
      <c r="J6">
        <f>Bawana_RLNG!P6</f>
        <v>0</v>
      </c>
      <c r="K6">
        <f>Bawana_Spot!P6</f>
        <v>44.999999999999993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1122.0921334920374</v>
      </c>
      <c r="P6" s="77">
        <v>118.30000000000003</v>
      </c>
      <c r="Q6" s="77">
        <v>29.75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101.5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747.07999999999993</v>
      </c>
      <c r="AB6" s="117">
        <f>-STOA!N6</f>
        <v>0</v>
      </c>
      <c r="AC6">
        <f t="shared" si="0"/>
        <v>22.193005344897713</v>
      </c>
      <c r="AD6">
        <f t="shared" si="1"/>
        <v>2194.3899448282864</v>
      </c>
      <c r="AE6">
        <f>'IDT-1'!B6</f>
        <v>0</v>
      </c>
      <c r="AF6" s="26"/>
      <c r="AG6">
        <f t="shared" si="2"/>
        <v>2194.3899448282864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-152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28.460816681146824</v>
      </c>
      <c r="F7">
        <f>GT_Spot!P7</f>
        <v>0</v>
      </c>
      <c r="G7">
        <f>PPCL_NG!P7</f>
        <v>36.78</v>
      </c>
      <c r="H7">
        <f>PPCL_Spot!P7</f>
        <v>40</v>
      </c>
      <c r="I7">
        <f>Bawana_NG!P7</f>
        <v>99.62</v>
      </c>
      <c r="J7">
        <f>Bawana_RLNG!P7</f>
        <v>0</v>
      </c>
      <c r="K7">
        <f>Bawana_Spot!P7</f>
        <v>44.999999999999993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1117.591711982443</v>
      </c>
      <c r="P7" s="77">
        <v>118.30000000000003</v>
      </c>
      <c r="Q7" s="77">
        <v>29.75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100.78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15.74</v>
      </c>
      <c r="Z7" s="75">
        <f>IEX!N7</f>
        <v>0</v>
      </c>
      <c r="AA7" s="117">
        <f>STOA!H7</f>
        <v>601.89999999999986</v>
      </c>
      <c r="AB7" s="117">
        <f>-STOA!N7</f>
        <v>0</v>
      </c>
      <c r="AC7">
        <f t="shared" si="0"/>
        <v>21.167799931012794</v>
      </c>
      <c r="AD7">
        <f t="shared" si="1"/>
        <v>2042.754728732577</v>
      </c>
      <c r="AE7">
        <f>'IDT-1'!B7</f>
        <v>0</v>
      </c>
      <c r="AF7" s="26"/>
      <c r="AG7">
        <f t="shared" si="2"/>
        <v>2042.754728732577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-170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28.460816681146824</v>
      </c>
      <c r="F8">
        <f>GT_Spot!P8</f>
        <v>0</v>
      </c>
      <c r="G8">
        <f>PPCL_NG!P8</f>
        <v>36.78</v>
      </c>
      <c r="H8">
        <f>PPCL_Spot!P8</f>
        <v>40</v>
      </c>
      <c r="I8">
        <f>Bawana_NG!P8</f>
        <v>99.62</v>
      </c>
      <c r="J8">
        <f>Bawana_RLNG!P8</f>
        <v>0</v>
      </c>
      <c r="K8">
        <f>Bawana_Spot!P8</f>
        <v>44.999999999999993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1113.7999178712428</v>
      </c>
      <c r="P8" s="77">
        <v>118.30000000000003</v>
      </c>
      <c r="Q8" s="77">
        <v>29.75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99.5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11.36</v>
      </c>
      <c r="Z8" s="75">
        <f>IEX!N8</f>
        <v>0</v>
      </c>
      <c r="AA8" s="117">
        <f>STOA!H8</f>
        <v>601.89999999999986</v>
      </c>
      <c r="AB8" s="117">
        <f>-STOA!N8</f>
        <v>0</v>
      </c>
      <c r="AC8">
        <f t="shared" si="0"/>
        <v>21.173405418056184</v>
      </c>
      <c r="AD8">
        <f t="shared" si="1"/>
        <v>2023.297329134333</v>
      </c>
      <c r="AE8">
        <f>'IDT-1'!B8</f>
        <v>0</v>
      </c>
      <c r="AF8" s="26"/>
      <c r="AG8">
        <f t="shared" si="2"/>
        <v>2023.297329134333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-180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28.460816681146824</v>
      </c>
      <c r="F9">
        <f>GT_Spot!P9</f>
        <v>0</v>
      </c>
      <c r="G9">
        <f>PPCL_NG!P9</f>
        <v>36.78</v>
      </c>
      <c r="H9">
        <f>PPCL_Spot!P9</f>
        <v>40</v>
      </c>
      <c r="I9">
        <f>Bawana_NG!P9</f>
        <v>99.62</v>
      </c>
      <c r="J9">
        <f>Bawana_RLNG!P9</f>
        <v>0</v>
      </c>
      <c r="K9">
        <f>Bawana_Spot!P9</f>
        <v>44.999999999999993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1113.396222123434</v>
      </c>
      <c r="P9" s="77">
        <v>118.30000000000003</v>
      </c>
      <c r="Q9" s="77">
        <v>29.75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98.77000000000001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5.25</v>
      </c>
      <c r="Z9" s="75">
        <f>IEX!N9</f>
        <v>0</v>
      </c>
      <c r="AA9" s="117">
        <f>STOA!H9</f>
        <v>601.89999999999986</v>
      </c>
      <c r="AB9" s="117">
        <f>-STOA!N9</f>
        <v>0</v>
      </c>
      <c r="AC9">
        <f t="shared" si="0"/>
        <v>21.766642332117925</v>
      </c>
      <c r="AD9">
        <f t="shared" si="1"/>
        <v>1941.4603964724629</v>
      </c>
      <c r="AE9">
        <f>'IDT-1'!B9</f>
        <v>0</v>
      </c>
      <c r="AF9" s="26"/>
      <c r="AG9">
        <f t="shared" si="2"/>
        <v>1941.4603964724629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-254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28.460816681146824</v>
      </c>
      <c r="F10">
        <f>GT_Spot!P10</f>
        <v>0</v>
      </c>
      <c r="G10">
        <f>PPCL_NG!P10</f>
        <v>36.78</v>
      </c>
      <c r="H10">
        <f>PPCL_Spot!P10</f>
        <v>40</v>
      </c>
      <c r="I10">
        <f>Bawana_NG!P10</f>
        <v>99.62</v>
      </c>
      <c r="J10">
        <f>Bawana_RLNG!P10</f>
        <v>0</v>
      </c>
      <c r="K10">
        <f>Bawana_Spot!P10</f>
        <v>44.999999999999993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1105.2901797592817</v>
      </c>
      <c r="P10" s="77">
        <v>118.30000000000003</v>
      </c>
      <c r="Q10" s="77">
        <v>29.75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108.53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1.1399999999999999</v>
      </c>
      <c r="Z10" s="75">
        <f>IEX!N10</f>
        <v>0</v>
      </c>
      <c r="AA10" s="117">
        <f>STOA!H10</f>
        <v>601.89999999999986</v>
      </c>
      <c r="AB10" s="117">
        <f>-STOA!N10</f>
        <v>0</v>
      </c>
      <c r="AC10">
        <f t="shared" si="0"/>
        <v>21.798297924446555</v>
      </c>
      <c r="AD10">
        <f t="shared" si="1"/>
        <v>1932.9726985159818</v>
      </c>
      <c r="AE10">
        <f>'IDT-1'!B10</f>
        <v>0</v>
      </c>
      <c r="AF10" s="26"/>
      <c r="AG10">
        <f t="shared" si="2"/>
        <v>1932.9726985159818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-260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28.460816681146824</v>
      </c>
      <c r="F11">
        <f>GT_Spot!P11</f>
        <v>0</v>
      </c>
      <c r="G11">
        <f>PPCL_NG!P11</f>
        <v>36.78</v>
      </c>
      <c r="H11">
        <f>PPCL_Spot!P11</f>
        <v>40</v>
      </c>
      <c r="I11">
        <f>Bawana_NG!P11</f>
        <v>99.62</v>
      </c>
      <c r="J11">
        <f>Bawana_RLNG!P11</f>
        <v>0</v>
      </c>
      <c r="K11">
        <f>Bawana_Spot!P11</f>
        <v>46.696108657611873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1116.5647956823536</v>
      </c>
      <c r="P11" s="77">
        <v>118.30000000000003</v>
      </c>
      <c r="Q11" s="77">
        <v>29.75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106.47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14.27</v>
      </c>
      <c r="Z11" s="75">
        <f>IEX!N11</f>
        <v>0</v>
      </c>
      <c r="AA11" s="117">
        <f>STOA!H11</f>
        <v>456.71000000000004</v>
      </c>
      <c r="AB11" s="117">
        <f>-STOA!N11</f>
        <v>0</v>
      </c>
      <c r="AC11">
        <f t="shared" si="0"/>
        <v>20.02193409898095</v>
      </c>
      <c r="AD11">
        <f t="shared" si="1"/>
        <v>1893.5997869221317</v>
      </c>
      <c r="AE11">
        <f>'IDT-1'!B11</f>
        <v>0</v>
      </c>
      <c r="AF11" s="26"/>
      <c r="AG11">
        <f t="shared" si="2"/>
        <v>1893.5997869221317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-180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28.460816681146824</v>
      </c>
      <c r="F12">
        <f>GT_Spot!P12</f>
        <v>0</v>
      </c>
      <c r="G12">
        <f>PPCL_NG!P12</f>
        <v>36.78</v>
      </c>
      <c r="H12">
        <f>PPCL_Spot!P12</f>
        <v>40</v>
      </c>
      <c r="I12">
        <f>Bawana_NG!P12</f>
        <v>99.62</v>
      </c>
      <c r="J12">
        <f>Bawana_RLNG!P12</f>
        <v>0</v>
      </c>
      <c r="K12">
        <f>Bawana_Spot!P12</f>
        <v>46.696108657611873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1101.3575074691537</v>
      </c>
      <c r="P12" s="77">
        <v>118.30000000000003</v>
      </c>
      <c r="Q12" s="77">
        <v>29.75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108.38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10.66</v>
      </c>
      <c r="Z12" s="75">
        <f>IEX!N12</f>
        <v>0</v>
      </c>
      <c r="AA12" s="117">
        <f>STOA!H12</f>
        <v>456.71000000000004</v>
      </c>
      <c r="AB12" s="117">
        <f>-STOA!N12</f>
        <v>0</v>
      </c>
      <c r="AC12">
        <f t="shared" si="0"/>
        <v>20.139493788370643</v>
      </c>
      <c r="AD12">
        <f t="shared" si="1"/>
        <v>1846.5749390195415</v>
      </c>
      <c r="AE12">
        <f>'IDT-1'!B12</f>
        <v>0</v>
      </c>
      <c r="AF12" s="26"/>
      <c r="AG12">
        <f t="shared" si="2"/>
        <v>1846.5749390195415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-210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12.172949002217296</v>
      </c>
      <c r="F13">
        <f>GT_Spot!P13</f>
        <v>0</v>
      </c>
      <c r="G13">
        <f>PPCL_NG!P13</f>
        <v>36.78</v>
      </c>
      <c r="H13">
        <f>PPCL_Spot!P13</f>
        <v>40</v>
      </c>
      <c r="I13">
        <f>Bawana_NG!P13</f>
        <v>99.62</v>
      </c>
      <c r="J13">
        <f>Bawana_RLNG!P13</f>
        <v>0</v>
      </c>
      <c r="K13">
        <f>Bawana_Spot!P13</f>
        <v>46.696108657611873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1097.8439373347535</v>
      </c>
      <c r="P13" s="77">
        <v>118.30000000000003</v>
      </c>
      <c r="Q13" s="77">
        <v>29.75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109.60000000000001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5.81</v>
      </c>
      <c r="Z13" s="75">
        <f>IEX!N13</f>
        <v>0</v>
      </c>
      <c r="AA13" s="117">
        <f>STOA!H13</f>
        <v>456.71000000000004</v>
      </c>
      <c r="AB13" s="117">
        <f>-STOA!N13</f>
        <v>0</v>
      </c>
      <c r="AC13">
        <f t="shared" si="0"/>
        <v>19.84451586039139</v>
      </c>
      <c r="AD13">
        <f t="shared" si="1"/>
        <v>1833.4384791341913</v>
      </c>
      <c r="AE13">
        <f>'IDT-1'!B13</f>
        <v>0</v>
      </c>
      <c r="AF13" s="26"/>
      <c r="AG13">
        <f t="shared" si="2"/>
        <v>1833.4384791341913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-200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9.5359801488833753</v>
      </c>
      <c r="F14">
        <f>GT_Spot!P14</f>
        <v>0</v>
      </c>
      <c r="G14">
        <f>PPCL_NG!P14</f>
        <v>36.78</v>
      </c>
      <c r="H14">
        <f>PPCL_Spot!P14</f>
        <v>40</v>
      </c>
      <c r="I14">
        <f>Bawana_NG!P14</f>
        <v>99.62</v>
      </c>
      <c r="J14">
        <f>Bawana_RLNG!P14</f>
        <v>0</v>
      </c>
      <c r="K14">
        <f>Bawana_Spot!P14</f>
        <v>46.696108657611873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1097.8240657307535</v>
      </c>
      <c r="P14" s="77">
        <v>118.30000000000003</v>
      </c>
      <c r="Q14" s="77">
        <v>29.75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108.61999999999999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0.64</v>
      </c>
      <c r="Z14" s="75">
        <f>IEX!N14</f>
        <v>0</v>
      </c>
      <c r="AA14" s="117">
        <f>STOA!H14</f>
        <v>456.71000000000004</v>
      </c>
      <c r="AB14" s="117">
        <f>-STOA!N14</f>
        <v>0</v>
      </c>
      <c r="AC14">
        <f t="shared" si="0"/>
        <v>20.122140765254667</v>
      </c>
      <c r="AD14">
        <f t="shared" si="1"/>
        <v>1784.354013771994</v>
      </c>
      <c r="AE14">
        <f>'IDT-1'!B14</f>
        <v>0</v>
      </c>
      <c r="AF14" s="26"/>
      <c r="AG14">
        <f t="shared" si="2"/>
        <v>1784.354013771994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-240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9.5359801488833753</v>
      </c>
      <c r="F15">
        <f>GT_Spot!P15</f>
        <v>0</v>
      </c>
      <c r="G15">
        <f>PPCL_NG!P15</f>
        <v>36.78</v>
      </c>
      <c r="H15">
        <f>PPCL_Spot!P15</f>
        <v>40</v>
      </c>
      <c r="I15">
        <f>Bawana_NG!P15</f>
        <v>99.62</v>
      </c>
      <c r="J15">
        <f>Bawana_RLNG!P15</f>
        <v>0</v>
      </c>
      <c r="K15">
        <f>Bawana_Spot!P15</f>
        <v>46.696108657611873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1093.928434795992</v>
      </c>
      <c r="P15" s="77">
        <v>118.30000000000003</v>
      </c>
      <c r="Q15" s="77">
        <v>29.75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109.23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23.13</v>
      </c>
      <c r="Z15" s="75">
        <f>IEX!N15</f>
        <v>0</v>
      </c>
      <c r="AA15" s="117">
        <f>STOA!H15</f>
        <v>334.85</v>
      </c>
      <c r="AB15" s="117">
        <f>-STOA!N15</f>
        <v>0</v>
      </c>
      <c r="AC15">
        <f t="shared" si="0"/>
        <v>18.52627726629753</v>
      </c>
      <c r="AD15">
        <f t="shared" si="1"/>
        <v>1761.2942463361899</v>
      </c>
      <c r="AE15">
        <f>'IDT-1'!B15</f>
        <v>0</v>
      </c>
      <c r="AF15" s="26"/>
      <c r="AG15">
        <f t="shared" si="2"/>
        <v>1761.2942463361899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-162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28.460816681146824</v>
      </c>
      <c r="F16">
        <f>GT_Spot!P16</f>
        <v>0</v>
      </c>
      <c r="G16">
        <f>PPCL_NG!P16</f>
        <v>36.78</v>
      </c>
      <c r="H16">
        <f>PPCL_Spot!P16</f>
        <v>40</v>
      </c>
      <c r="I16">
        <f>Bawana_NG!P16</f>
        <v>99.62</v>
      </c>
      <c r="J16">
        <f>Bawana_RLNG!P16</f>
        <v>0</v>
      </c>
      <c r="K16">
        <f>Bawana_Spot!P16</f>
        <v>46.696108657611873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1095.3546011186168</v>
      </c>
      <c r="P16" s="77">
        <v>118.30000000000003</v>
      </c>
      <c r="Q16" s="77">
        <v>29.75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108.66000000000001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14.24</v>
      </c>
      <c r="Z16" s="75">
        <f>IEX!N16</f>
        <v>0</v>
      </c>
      <c r="AA16" s="117">
        <f>STOA!H16</f>
        <v>334.85</v>
      </c>
      <c r="AB16" s="117">
        <f>-STOA!N16</f>
        <v>0</v>
      </c>
      <c r="AC16">
        <f t="shared" si="0"/>
        <v>18.870705662042017</v>
      </c>
      <c r="AD16">
        <f t="shared" si="1"/>
        <v>1743.8408207953335</v>
      </c>
      <c r="AE16">
        <f>'IDT-1'!B16</f>
        <v>8.9390000000000001</v>
      </c>
      <c r="AF16" s="26"/>
      <c r="AG16">
        <f t="shared" si="2"/>
        <v>1752.7798207953335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-190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25.452763034655007</v>
      </c>
      <c r="F17">
        <f>GT_Spot!P17</f>
        <v>0</v>
      </c>
      <c r="G17">
        <f>PPCL_NG!P17</f>
        <v>36.78</v>
      </c>
      <c r="H17">
        <f>PPCL_Spot!P17</f>
        <v>40</v>
      </c>
      <c r="I17">
        <f>Bawana_NG!P17</f>
        <v>99.62</v>
      </c>
      <c r="J17">
        <f>Bawana_RLNG!P17</f>
        <v>0</v>
      </c>
      <c r="K17">
        <f>Bawana_Spot!P17</f>
        <v>46.696108657611873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1035.0715290096559</v>
      </c>
      <c r="P17" s="77">
        <v>118.30000000000003</v>
      </c>
      <c r="Q17" s="77">
        <v>29.75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108.94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4.4000000000000004</v>
      </c>
      <c r="Z17" s="75">
        <f>IEX!N17</f>
        <v>0</v>
      </c>
      <c r="AA17" s="117">
        <f>STOA!H17</f>
        <v>334.85</v>
      </c>
      <c r="AB17" s="117">
        <f>-STOA!N17</f>
        <v>0</v>
      </c>
      <c r="AC17">
        <f t="shared" si="0"/>
        <v>17.696928104062316</v>
      </c>
      <c r="AD17">
        <f t="shared" si="1"/>
        <v>1732.1634725978606</v>
      </c>
      <c r="AE17">
        <f>'IDT-1'!B17</f>
        <v>22.414000000000001</v>
      </c>
      <c r="AF17" s="26"/>
      <c r="AG17">
        <f t="shared" si="2"/>
        <v>1754.5774725978606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-130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25.452763034655007</v>
      </c>
      <c r="F18">
        <f>GT_Spot!P18</f>
        <v>0</v>
      </c>
      <c r="G18">
        <f>PPCL_NG!P18</f>
        <v>36.78</v>
      </c>
      <c r="H18">
        <f>PPCL_Spot!P18</f>
        <v>40</v>
      </c>
      <c r="I18">
        <f>Bawana_NG!P18</f>
        <v>99.62</v>
      </c>
      <c r="J18">
        <f>Bawana_RLNG!P18</f>
        <v>0</v>
      </c>
      <c r="K18">
        <f>Bawana_Spot!P18</f>
        <v>46.696108657611873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1007.4422313024561</v>
      </c>
      <c r="P18" s="77">
        <v>118.30000000000003</v>
      </c>
      <c r="Q18" s="77">
        <v>29.75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108.63000000000001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2.2400000000000002</v>
      </c>
      <c r="Z18" s="75">
        <f>IEX!N18</f>
        <v>0</v>
      </c>
      <c r="AA18" s="117">
        <f>STOA!H18</f>
        <v>334.85</v>
      </c>
      <c r="AB18" s="117">
        <f>-STOA!N18</f>
        <v>0</v>
      </c>
      <c r="AC18">
        <f t="shared" si="0"/>
        <v>17.698398109904815</v>
      </c>
      <c r="AD18">
        <f t="shared" si="1"/>
        <v>1672.0627048848182</v>
      </c>
      <c r="AE18">
        <f>'IDT-1'!B18</f>
        <v>39.851999999999997</v>
      </c>
      <c r="AF18" s="26"/>
      <c r="AG18">
        <f t="shared" si="2"/>
        <v>1711.9147048848183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-160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25.452763034655007</v>
      </c>
      <c r="F19">
        <f>GT_Spot!P19</f>
        <v>0</v>
      </c>
      <c r="G19">
        <f>PPCL_NG!P19</f>
        <v>36.78</v>
      </c>
      <c r="H19">
        <f>PPCL_Spot!P19</f>
        <v>40</v>
      </c>
      <c r="I19">
        <f>Bawana_NG!P19</f>
        <v>99.62</v>
      </c>
      <c r="J19">
        <f>Bawana_RLNG!P19</f>
        <v>0</v>
      </c>
      <c r="K19">
        <f>Bawana_Spot!P19</f>
        <v>46.696108657611873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848.04760769008954</v>
      </c>
      <c r="P19" s="77">
        <v>118.30000000000003</v>
      </c>
      <c r="Q19" s="77">
        <v>29.75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107.92999999999999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334.85</v>
      </c>
      <c r="AB19" s="117">
        <f>-STOA!N19</f>
        <v>0</v>
      </c>
      <c r="AC19">
        <f t="shared" si="0"/>
        <v>14.849353018564736</v>
      </c>
      <c r="AD19">
        <f t="shared" si="1"/>
        <v>1672.5771263637916</v>
      </c>
      <c r="AE19">
        <f>'IDT-1'!B19</f>
        <v>61.073</v>
      </c>
      <c r="AF19" s="26"/>
      <c r="AG19">
        <f t="shared" si="2"/>
        <v>1733.6501263637917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30.260913001248785</v>
      </c>
      <c r="F20">
        <f>GT_Spot!P20</f>
        <v>0</v>
      </c>
      <c r="G20">
        <f>PPCL_NG!P20</f>
        <v>36.78</v>
      </c>
      <c r="H20">
        <f>PPCL_Spot!P20</f>
        <v>40</v>
      </c>
      <c r="I20">
        <f>Bawana_NG!P20</f>
        <v>99.62</v>
      </c>
      <c r="J20">
        <f>Bawana_RLNG!P20</f>
        <v>0</v>
      </c>
      <c r="K20">
        <f>Bawana_Spot!P20</f>
        <v>46.696108657611873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860.74188127168941</v>
      </c>
      <c r="P20" s="77">
        <v>118.30000000000003</v>
      </c>
      <c r="Q20" s="77">
        <v>29.75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108.05000000000001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334.85</v>
      </c>
      <c r="AB20" s="117">
        <f>-STOA!N20</f>
        <v>0</v>
      </c>
      <c r="AC20">
        <f t="shared" si="0"/>
        <v>15.00443034578884</v>
      </c>
      <c r="AD20">
        <f t="shared" si="1"/>
        <v>1690.044472584761</v>
      </c>
      <c r="AE20">
        <f>'IDT-1'!B20</f>
        <v>73.897999999999996</v>
      </c>
      <c r="AF20" s="26"/>
      <c r="AG20">
        <f t="shared" si="2"/>
        <v>1763.9424725847609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30.260913001248785</v>
      </c>
      <c r="F21">
        <f>GT_Spot!P21</f>
        <v>0</v>
      </c>
      <c r="G21">
        <f>PPCL_NG!P21</f>
        <v>36.78</v>
      </c>
      <c r="H21">
        <f>PPCL_Spot!P21</f>
        <v>40</v>
      </c>
      <c r="I21">
        <f>Bawana_NG!P21</f>
        <v>99.62</v>
      </c>
      <c r="J21">
        <f>Bawana_RLNG!P21</f>
        <v>0</v>
      </c>
      <c r="K21">
        <f>Bawana_Spot!P21</f>
        <v>46.696108657611873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858.79320228163465</v>
      </c>
      <c r="P21" s="77">
        <v>118.30000000000003</v>
      </c>
      <c r="Q21" s="77">
        <v>29.75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107.24000000000001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334.85</v>
      </c>
      <c r="AB21" s="117">
        <f>-STOA!N21</f>
        <v>0</v>
      </c>
      <c r="AC21">
        <f t="shared" si="0"/>
        <v>16.13431054856175</v>
      </c>
      <c r="AD21">
        <f t="shared" si="1"/>
        <v>1556.1559133919336</v>
      </c>
      <c r="AE21">
        <f>'IDT-1'!B21</f>
        <v>104.072</v>
      </c>
      <c r="AF21" s="26"/>
      <c r="AG21">
        <f t="shared" si="2"/>
        <v>1660.2279133919337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-130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30.260913001248785</v>
      </c>
      <c r="F22">
        <f>GT_Spot!P22</f>
        <v>0</v>
      </c>
      <c r="G22">
        <f>PPCL_NG!P22</f>
        <v>36.78</v>
      </c>
      <c r="H22">
        <f>PPCL_Spot!P22</f>
        <v>40</v>
      </c>
      <c r="I22">
        <f>Bawana_NG!P22</f>
        <v>99.62</v>
      </c>
      <c r="J22">
        <f>Bawana_RLNG!P22</f>
        <v>0</v>
      </c>
      <c r="K22">
        <f>Bawana_Spot!P22</f>
        <v>46.696108657611873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877.15347899530286</v>
      </c>
      <c r="P22" s="77">
        <v>118.30000000000003</v>
      </c>
      <c r="Q22" s="77">
        <v>29.75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107.17999999999999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334.85</v>
      </c>
      <c r="AB22" s="117">
        <f>-STOA!N22</f>
        <v>0</v>
      </c>
      <c r="AC22">
        <f t="shared" si="0"/>
        <v>16.384134258863984</v>
      </c>
      <c r="AD22">
        <f t="shared" si="1"/>
        <v>1564.2063663952995</v>
      </c>
      <c r="AE22">
        <f>'IDT-1'!B22</f>
        <v>120.80500000000001</v>
      </c>
      <c r="AF22" s="26"/>
      <c r="AG22">
        <f t="shared" si="2"/>
        <v>1685.0113663952995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-140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30.260913001248785</v>
      </c>
      <c r="F23">
        <f>GT_Spot!P23</f>
        <v>0</v>
      </c>
      <c r="G23">
        <f>PPCL_NG!P23</f>
        <v>36.78</v>
      </c>
      <c r="H23">
        <f>PPCL_Spot!P23</f>
        <v>40</v>
      </c>
      <c r="I23">
        <f>Bawana_NG!P23</f>
        <v>99.62</v>
      </c>
      <c r="J23">
        <f>Bawana_RLNG!P23</f>
        <v>0</v>
      </c>
      <c r="K23">
        <f>Bawana_Spot!P23</f>
        <v>46.696108657611873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1015.3733850911044</v>
      </c>
      <c r="P23" s="77">
        <v>118.30000000000003</v>
      </c>
      <c r="Q23" s="77">
        <v>29.75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107.06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121.91</v>
      </c>
      <c r="AB23" s="117">
        <f>-STOA!N23</f>
        <v>0</v>
      </c>
      <c r="AC23">
        <f t="shared" si="0"/>
        <v>14.482603579399694</v>
      </c>
      <c r="AD23">
        <f t="shared" si="1"/>
        <v>1631.2678031705655</v>
      </c>
      <c r="AE23">
        <f>'IDT-1'!B23</f>
        <v>99.59</v>
      </c>
      <c r="AF23" s="26"/>
      <c r="AG23">
        <f t="shared" si="2"/>
        <v>1730.8578031705654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30.260913001248785</v>
      </c>
      <c r="F24">
        <f>GT_Spot!P24</f>
        <v>0</v>
      </c>
      <c r="G24">
        <f>PPCL_NG!P24</f>
        <v>36.78</v>
      </c>
      <c r="H24">
        <f>PPCL_Spot!P24</f>
        <v>40</v>
      </c>
      <c r="I24">
        <f>Bawana_NG!P24</f>
        <v>99.62</v>
      </c>
      <c r="J24">
        <f>Bawana_RLNG!P24</f>
        <v>0</v>
      </c>
      <c r="K24">
        <f>Bawana_Spot!P24</f>
        <v>46.696108657611873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1001.0910353348874</v>
      </c>
      <c r="P24" s="77">
        <v>118.30000000000003</v>
      </c>
      <c r="Q24" s="77">
        <v>29.75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106.72999999999999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121.91</v>
      </c>
      <c r="AB24" s="117">
        <f>-STOA!N24</f>
        <v>0</v>
      </c>
      <c r="AC24">
        <f t="shared" si="0"/>
        <v>14.354014901544984</v>
      </c>
      <c r="AD24">
        <f t="shared" si="1"/>
        <v>1616.784042092203</v>
      </c>
      <c r="AE24">
        <f>'IDT-1'!B24</f>
        <v>84</v>
      </c>
      <c r="AF24" s="26"/>
      <c r="AG24">
        <f t="shared" si="2"/>
        <v>1700.784042092203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30.260913001248785</v>
      </c>
      <c r="F25">
        <f>GT_Spot!P25</f>
        <v>0</v>
      </c>
      <c r="G25">
        <f>PPCL_NG!P25</f>
        <v>36.78</v>
      </c>
      <c r="H25">
        <f>PPCL_Spot!P25</f>
        <v>40</v>
      </c>
      <c r="I25">
        <f>Bawana_NG!P25</f>
        <v>99.62</v>
      </c>
      <c r="J25">
        <f>Bawana_RLNG!P25</f>
        <v>0</v>
      </c>
      <c r="K25">
        <f>Bawana_Spot!P25</f>
        <v>46.696108657611873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1030.9887035558856</v>
      </c>
      <c r="P25" s="77">
        <v>118.30000000000003</v>
      </c>
      <c r="Q25" s="77">
        <v>29.75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106.44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121.91</v>
      </c>
      <c r="AB25" s="117">
        <f>-STOA!N25</f>
        <v>0</v>
      </c>
      <c r="AC25">
        <f t="shared" si="0"/>
        <v>14.792124932333675</v>
      </c>
      <c r="AD25">
        <f t="shared" si="1"/>
        <v>1625.9536002824127</v>
      </c>
      <c r="AE25">
        <f>'IDT-1'!B25</f>
        <v>72</v>
      </c>
      <c r="AF25" s="26"/>
      <c r="AG25">
        <f t="shared" si="2"/>
        <v>1697.9536002824127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30.260913001248785</v>
      </c>
      <c r="F26">
        <f>GT_Spot!P26</f>
        <v>0</v>
      </c>
      <c r="G26">
        <f>PPCL_NG!P26</f>
        <v>36.78</v>
      </c>
      <c r="H26">
        <f>PPCL_Spot!P26</f>
        <v>40</v>
      </c>
      <c r="I26">
        <f>Bawana_NG!P26</f>
        <v>99.62</v>
      </c>
      <c r="J26">
        <f>Bawana_RLNG!P26</f>
        <v>0</v>
      </c>
      <c r="K26">
        <f>Bawana_Spot!P26</f>
        <v>46.696108657611873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1040.6680318462704</v>
      </c>
      <c r="P26" s="77">
        <v>118.30000000000003</v>
      </c>
      <c r="Q26" s="77">
        <v>29.75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106.38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121.91</v>
      </c>
      <c r="AB26" s="117">
        <f>-STOA!N26</f>
        <v>0</v>
      </c>
      <c r="AC26">
        <f t="shared" si="0"/>
        <v>14.876775021289061</v>
      </c>
      <c r="AD26">
        <f t="shared" si="1"/>
        <v>1635.4882784838424</v>
      </c>
      <c r="AE26">
        <f>'IDT-1'!B26</f>
        <v>56</v>
      </c>
      <c r="AF26" s="26"/>
      <c r="AG26">
        <f t="shared" si="2"/>
        <v>1691.4882784838424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30.260913001248785</v>
      </c>
      <c r="F27">
        <f>GT_Spot!P27</f>
        <v>0</v>
      </c>
      <c r="G27">
        <f>PPCL_NG!P27</f>
        <v>36.78</v>
      </c>
      <c r="H27">
        <f>PPCL_Spot!P27</f>
        <v>40</v>
      </c>
      <c r="I27">
        <f>Bawana_NG!P27</f>
        <v>99.62</v>
      </c>
      <c r="J27">
        <f>Bawana_RLNG!P27</f>
        <v>0</v>
      </c>
      <c r="K27">
        <f>Bawana_Spot!P27</f>
        <v>46.696108657611873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1027.8008661014856</v>
      </c>
      <c r="P27" s="77">
        <v>118.30000000000003</v>
      </c>
      <c r="Q27" s="77">
        <v>29.75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106.13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118.91</v>
      </c>
      <c r="AB27" s="117">
        <f>-STOA!N27</f>
        <v>0</v>
      </c>
      <c r="AC27">
        <f t="shared" si="0"/>
        <v>14.823725237956909</v>
      </c>
      <c r="AD27">
        <f t="shared" si="1"/>
        <v>1609.4241625223895</v>
      </c>
      <c r="AE27">
        <f>'IDT-1'!B27</f>
        <v>42</v>
      </c>
      <c r="AF27" s="26"/>
      <c r="AG27">
        <f t="shared" si="2"/>
        <v>1651.4241625223895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-30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30.260913001248785</v>
      </c>
      <c r="F28">
        <f>GT_Spot!P28</f>
        <v>0</v>
      </c>
      <c r="G28">
        <f>PPCL_NG!P28</f>
        <v>36.78</v>
      </c>
      <c r="H28">
        <f>PPCL_Spot!P28</f>
        <v>40</v>
      </c>
      <c r="I28">
        <f>Bawana_NG!P28</f>
        <v>99.62</v>
      </c>
      <c r="J28">
        <f>Bawana_RLNG!P28</f>
        <v>0</v>
      </c>
      <c r="K28">
        <f>Bawana_Spot!P28</f>
        <v>46.696108657611873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1078.9327472518298</v>
      </c>
      <c r="P28" s="77">
        <v>118.30000000000003</v>
      </c>
      <c r="Q28" s="77">
        <v>29.75</v>
      </c>
      <c r="R28" s="80">
        <v>0.51481132075471692</v>
      </c>
      <c r="S28" s="80">
        <v>0</v>
      </c>
      <c r="T28" s="78">
        <f>SUMPRODUCT(LTA!F28:AJ28,LTA!F$101:AJ$101,LTA!F$103:AJ$103)</f>
        <v>0.24</v>
      </c>
      <c r="U28" s="78">
        <f>SUMPRODUCT(LTA!F28:AJ28,LTA!F$102:AJ$102,LTA!F$103:AJ$103)</f>
        <v>105.7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118.91</v>
      </c>
      <c r="AB28" s="117">
        <f>-STOA!N28</f>
        <v>0</v>
      </c>
      <c r="AC28">
        <f t="shared" si="0"/>
        <v>15.187762856480626</v>
      </c>
      <c r="AD28">
        <f t="shared" si="1"/>
        <v>1670.5168173749646</v>
      </c>
      <c r="AE28">
        <f>'IDT-1'!B28</f>
        <v>34</v>
      </c>
      <c r="AF28" s="26"/>
      <c r="AG28">
        <f t="shared" si="2"/>
        <v>1704.5168173749646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-20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30.862241686054471</v>
      </c>
      <c r="F29">
        <f>GT_Spot!P29</f>
        <v>0</v>
      </c>
      <c r="G29">
        <f>PPCL_NG!P29</f>
        <v>36.78</v>
      </c>
      <c r="H29">
        <f>PPCL_Spot!P29</f>
        <v>40</v>
      </c>
      <c r="I29">
        <f>Bawana_NG!P29</f>
        <v>99.62</v>
      </c>
      <c r="J29">
        <f>Bawana_RLNG!P29</f>
        <v>0</v>
      </c>
      <c r="K29">
        <f>Bawana_Spot!P29</f>
        <v>46.696108657611873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1069.1093859564137</v>
      </c>
      <c r="P29" s="77">
        <v>118.30000000000003</v>
      </c>
      <c r="Q29" s="77">
        <v>29.75</v>
      </c>
      <c r="R29" s="80">
        <v>6.3000000000000007</v>
      </c>
      <c r="S29" s="80">
        <v>0</v>
      </c>
      <c r="T29" s="78">
        <f>SUMPRODUCT(LTA!F29:AJ29,LTA!F$101:AJ$101,LTA!F$103:AJ$103)</f>
        <v>2.1800000000000002</v>
      </c>
      <c r="U29" s="78">
        <f>SUMPRODUCT(LTA!F29:AJ29,LTA!F$102:AJ$102,LTA!F$103:AJ$103)</f>
        <v>100.16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119.61</v>
      </c>
      <c r="AB29" s="117">
        <f>-STOA!N29</f>
        <v>0</v>
      </c>
      <c r="AC29">
        <f t="shared" si="0"/>
        <v>15.309561180328517</v>
      </c>
      <c r="AD29">
        <f t="shared" si="1"/>
        <v>1644.0581751197515</v>
      </c>
      <c r="AE29">
        <f>'IDT-1'!B29</f>
        <v>24</v>
      </c>
      <c r="AF29" s="26"/>
      <c r="AG29">
        <f t="shared" si="2"/>
        <v>1668.0581751197515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-40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30.862241686054471</v>
      </c>
      <c r="F30">
        <f>GT_Spot!P30</f>
        <v>0</v>
      </c>
      <c r="G30">
        <f>PPCL_NG!P30</f>
        <v>36.78</v>
      </c>
      <c r="H30">
        <f>PPCL_Spot!P30</f>
        <v>40</v>
      </c>
      <c r="I30">
        <f>Bawana_NG!P30</f>
        <v>99.62</v>
      </c>
      <c r="J30">
        <f>Bawana_RLNG!P30</f>
        <v>0</v>
      </c>
      <c r="K30">
        <f>Bawana_Spot!P30</f>
        <v>46.696108657611873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1020.2448497497695</v>
      </c>
      <c r="P30" s="77">
        <v>118.30000000000003</v>
      </c>
      <c r="Q30" s="77">
        <v>29.75</v>
      </c>
      <c r="R30" s="80">
        <v>16.579999999999998</v>
      </c>
      <c r="S30" s="80">
        <v>0</v>
      </c>
      <c r="T30" s="78">
        <f>SUMPRODUCT(LTA!F30:AJ30,LTA!F$101:AJ$101,LTA!F$103:AJ$103)</f>
        <v>7.73</v>
      </c>
      <c r="U30" s="78">
        <f>SUMPRODUCT(LTA!F30:AJ30,LTA!F$102:AJ$102,LTA!F$103:AJ$103)</f>
        <v>99.99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120.31</v>
      </c>
      <c r="AB30" s="117">
        <f>-STOA!N30</f>
        <v>0</v>
      </c>
      <c r="AC30">
        <f t="shared" si="0"/>
        <v>15.02352126171005</v>
      </c>
      <c r="AD30">
        <f t="shared" si="1"/>
        <v>1611.8396788317257</v>
      </c>
      <c r="AE30">
        <f>'IDT-1'!B30</f>
        <v>0</v>
      </c>
      <c r="AF30" s="26"/>
      <c r="AG30">
        <f t="shared" si="2"/>
        <v>1611.8396788317257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-40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30.862241686054471</v>
      </c>
      <c r="F31">
        <f>GT_Spot!P31</f>
        <v>0</v>
      </c>
      <c r="G31">
        <f>PPCL_NG!P31</f>
        <v>36.78</v>
      </c>
      <c r="H31">
        <f>PPCL_Spot!P31</f>
        <v>40</v>
      </c>
      <c r="I31">
        <f>Bawana_NG!P31</f>
        <v>99.62</v>
      </c>
      <c r="J31">
        <f>Bawana_RLNG!P31</f>
        <v>0</v>
      </c>
      <c r="K31">
        <f>Bawana_Spot!P31</f>
        <v>46.696108657611873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998.2619791771865</v>
      </c>
      <c r="P31" s="77">
        <v>118.30000000000003</v>
      </c>
      <c r="Q31" s="77">
        <v>29.75</v>
      </c>
      <c r="R31" s="80">
        <v>28.779999999999994</v>
      </c>
      <c r="S31" s="80">
        <v>0</v>
      </c>
      <c r="T31" s="78">
        <f>SUMPRODUCT(LTA!F31:AJ31,LTA!F$101:AJ$101,LTA!F$103:AJ$103)</f>
        <v>15.35</v>
      </c>
      <c r="U31" s="78">
        <f>SUMPRODUCT(LTA!F31:AJ31,LTA!F$102:AJ$102,LTA!F$103:AJ$103)</f>
        <v>99.88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121.00999999999999</v>
      </c>
      <c r="AB31" s="117">
        <f>-STOA!N31</f>
        <v>0</v>
      </c>
      <c r="AC31">
        <f t="shared" si="0"/>
        <v>15.453586376781084</v>
      </c>
      <c r="AD31">
        <f t="shared" si="1"/>
        <v>1559.8367431440718</v>
      </c>
      <c r="AE31">
        <f>'IDT-1'!B31</f>
        <v>0</v>
      </c>
      <c r="AF31" s="26"/>
      <c r="AG31">
        <f t="shared" si="2"/>
        <v>1559.8367431440718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-90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30.862241686054471</v>
      </c>
      <c r="F32">
        <f>GT_Spot!P32</f>
        <v>0</v>
      </c>
      <c r="G32">
        <f>PPCL_NG!P32</f>
        <v>36.78</v>
      </c>
      <c r="H32">
        <f>PPCL_Spot!P32</f>
        <v>40</v>
      </c>
      <c r="I32">
        <f>Bawana_NG!P32</f>
        <v>99.62</v>
      </c>
      <c r="J32">
        <f>Bawana_RLNG!P32</f>
        <v>0</v>
      </c>
      <c r="K32">
        <f>Bawana_Spot!P32</f>
        <v>46.696108657611873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948.9235910589216</v>
      </c>
      <c r="P32" s="77">
        <v>118.30000000000003</v>
      </c>
      <c r="Q32" s="77">
        <v>29.75</v>
      </c>
      <c r="R32" s="80">
        <v>38.5</v>
      </c>
      <c r="S32" s="80">
        <v>0</v>
      </c>
      <c r="T32" s="78">
        <f>SUMPRODUCT(LTA!F32:AJ32,LTA!F$101:AJ$101,LTA!F$103:AJ$103)</f>
        <v>31.56</v>
      </c>
      <c r="U32" s="78">
        <f>SUMPRODUCT(LTA!F32:AJ32,LTA!F$102:AJ$102,LTA!F$103:AJ$103)</f>
        <v>96.21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122.41</v>
      </c>
      <c r="AB32" s="117">
        <f>-STOA!N32</f>
        <v>0</v>
      </c>
      <c r="AC32">
        <f t="shared" si="0"/>
        <v>14.87249146045254</v>
      </c>
      <c r="AD32">
        <f t="shared" si="1"/>
        <v>1574.7394499421355</v>
      </c>
      <c r="AE32">
        <f>'IDT-1'!B32</f>
        <v>0</v>
      </c>
      <c r="AF32" s="26"/>
      <c r="AG32">
        <f t="shared" si="2"/>
        <v>1574.7394499421355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-50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30.260913001248785</v>
      </c>
      <c r="F33">
        <f>GT_Spot!P33</f>
        <v>0</v>
      </c>
      <c r="G33">
        <f>PPCL_NG!P33</f>
        <v>36.78</v>
      </c>
      <c r="H33">
        <f>PPCL_Spot!P33</f>
        <v>40</v>
      </c>
      <c r="I33">
        <f>Bawana_NG!P33</f>
        <v>99.62</v>
      </c>
      <c r="J33">
        <f>Bawana_RLNG!P33</f>
        <v>0</v>
      </c>
      <c r="K33">
        <f>Bawana_Spot!P33</f>
        <v>46.696108657611873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891.40419755417668</v>
      </c>
      <c r="P33" s="77">
        <v>118.30000000000003</v>
      </c>
      <c r="Q33" s="77">
        <v>29.75</v>
      </c>
      <c r="R33" s="80">
        <v>38.499999999999993</v>
      </c>
      <c r="S33" s="80">
        <v>0</v>
      </c>
      <c r="T33" s="78">
        <f>SUMPRODUCT(LTA!F33:AJ33,LTA!F$101:AJ$101,LTA!F$103:AJ$103)</f>
        <v>48.53</v>
      </c>
      <c r="U33" s="78">
        <f>SUMPRODUCT(LTA!F33:AJ33,LTA!F$102:AJ$102,LTA!F$103:AJ$103)</f>
        <v>95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123.81</v>
      </c>
      <c r="AB33" s="117">
        <f>-STOA!N33</f>
        <v>0</v>
      </c>
      <c r="AC33">
        <f t="shared" si="0"/>
        <v>14.689599655628401</v>
      </c>
      <c r="AD33">
        <f t="shared" si="1"/>
        <v>1513.9616195574088</v>
      </c>
      <c r="AE33">
        <f>'IDT-1'!B33</f>
        <v>0</v>
      </c>
      <c r="AF33" s="26"/>
      <c r="AG33">
        <f t="shared" si="2"/>
        <v>1513.9616195574088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-70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30.260913001248785</v>
      </c>
      <c r="F34">
        <f>GT_Spot!P34</f>
        <v>0</v>
      </c>
      <c r="G34">
        <f>PPCL_NG!P34</f>
        <v>36.78</v>
      </c>
      <c r="H34">
        <f>PPCL_Spot!P34</f>
        <v>40</v>
      </c>
      <c r="I34">
        <f>Bawana_NG!P34</f>
        <v>99.62</v>
      </c>
      <c r="J34">
        <f>Bawana_RLNG!P34</f>
        <v>0</v>
      </c>
      <c r="K34">
        <f>Bawana_Spot!P34</f>
        <v>46.696108657611873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901.08358471803467</v>
      </c>
      <c r="P34" s="77">
        <v>118.30000000000003</v>
      </c>
      <c r="Q34" s="77">
        <v>29.75</v>
      </c>
      <c r="R34" s="80">
        <v>38.499999999999993</v>
      </c>
      <c r="S34" s="80">
        <v>0</v>
      </c>
      <c r="T34" s="78">
        <f>SUMPRODUCT(LTA!F34:AJ34,LTA!F$101:AJ$101,LTA!F$103:AJ$103)</f>
        <v>69.34</v>
      </c>
      <c r="U34" s="78">
        <f>SUMPRODUCT(LTA!F34:AJ34,LTA!F$102:AJ$102,LTA!F$103:AJ$103)</f>
        <v>93.35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125.21</v>
      </c>
      <c r="AB34" s="117">
        <f>-STOA!N34</f>
        <v>0</v>
      </c>
      <c r="AC34">
        <f t="shared" si="0"/>
        <v>15.044487537892305</v>
      </c>
      <c r="AD34">
        <f t="shared" si="1"/>
        <v>1533.8461188390029</v>
      </c>
      <c r="AE34">
        <f>'IDT-1'!B34</f>
        <v>0</v>
      </c>
      <c r="AF34" s="26"/>
      <c r="AG34">
        <f t="shared" si="2"/>
        <v>1533.8461188390029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-80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30.260913001248785</v>
      </c>
      <c r="F35">
        <f>GT_Spot!P35</f>
        <v>0</v>
      </c>
      <c r="G35">
        <f>PPCL_NG!P35</f>
        <v>36.78</v>
      </c>
      <c r="H35">
        <f>PPCL_Spot!P35</f>
        <v>40</v>
      </c>
      <c r="I35">
        <f>Bawana_NG!P35</f>
        <v>99.62</v>
      </c>
      <c r="J35">
        <f>Bawana_RLNG!P35</f>
        <v>0</v>
      </c>
      <c r="K35">
        <f>Bawana_Spot!P35</f>
        <v>46.696108657611873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885.71159090901267</v>
      </c>
      <c r="P35" s="77">
        <v>118.30000000000003</v>
      </c>
      <c r="Q35" s="77">
        <v>29.75</v>
      </c>
      <c r="R35" s="80">
        <v>39</v>
      </c>
      <c r="S35" s="80">
        <v>0</v>
      </c>
      <c r="T35" s="78">
        <f>SUMPRODUCT(LTA!F35:AJ35,LTA!F$101:AJ$101,LTA!F$103:AJ$103)</f>
        <v>94.53</v>
      </c>
      <c r="U35" s="78">
        <f>SUMPRODUCT(LTA!F35:AJ35,LTA!F$102:AJ$102,LTA!F$103:AJ$103)</f>
        <v>89.22999999999999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128.01</v>
      </c>
      <c r="AB35" s="117">
        <f>-STOA!N35</f>
        <v>0</v>
      </c>
      <c r="AC35">
        <f t="shared" si="0"/>
        <v>15.656357643704629</v>
      </c>
      <c r="AD35">
        <f t="shared" si="1"/>
        <v>1482.2322549241685</v>
      </c>
      <c r="AE35">
        <f>'IDT-1'!B35</f>
        <v>0</v>
      </c>
      <c r="AF35" s="26"/>
      <c r="AG35">
        <f t="shared" si="2"/>
        <v>1482.2322549241685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-140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30.260913001248785</v>
      </c>
      <c r="F36">
        <f>GT_Spot!P36</f>
        <v>0</v>
      </c>
      <c r="G36">
        <f>PPCL_NG!P36</f>
        <v>36.78</v>
      </c>
      <c r="H36">
        <f>PPCL_Spot!P36</f>
        <v>40</v>
      </c>
      <c r="I36">
        <f>Bawana_NG!P36</f>
        <v>99.62</v>
      </c>
      <c r="J36">
        <f>Bawana_RLNG!P36</f>
        <v>0</v>
      </c>
      <c r="K36">
        <f>Bawana_Spot!P36</f>
        <v>46.696108657611873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885.71159090901267</v>
      </c>
      <c r="P36" s="77">
        <v>118.30000000000003</v>
      </c>
      <c r="Q36" s="77">
        <v>29.75</v>
      </c>
      <c r="R36" s="80">
        <v>39</v>
      </c>
      <c r="S36" s="80">
        <v>0</v>
      </c>
      <c r="T36" s="78">
        <f>SUMPRODUCT(LTA!F36:AJ36,LTA!F$101:AJ$101,LTA!F$103:AJ$103)</f>
        <v>121.86999999999999</v>
      </c>
      <c r="U36" s="78">
        <f>SUMPRODUCT(LTA!F36:AJ36,LTA!F$102:AJ$102,LTA!F$103:AJ$103)</f>
        <v>84.22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130.10999999999999</v>
      </c>
      <c r="AB36" s="117">
        <f>-STOA!N36</f>
        <v>0</v>
      </c>
      <c r="AC36">
        <f t="shared" si="0"/>
        <v>15.871341643704628</v>
      </c>
      <c r="AD36">
        <f t="shared" si="1"/>
        <v>1506.4472709241684</v>
      </c>
      <c r="AE36">
        <f>'IDT-1'!B36</f>
        <v>0</v>
      </c>
      <c r="AF36" s="26"/>
      <c r="AG36">
        <f t="shared" si="2"/>
        <v>1506.4472709241684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-140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30.260913001248785</v>
      </c>
      <c r="F37">
        <f>GT_Spot!P37</f>
        <v>0</v>
      </c>
      <c r="G37">
        <f>PPCL_NG!P37</f>
        <v>36.78</v>
      </c>
      <c r="H37">
        <f>PPCL_Spot!P37</f>
        <v>40</v>
      </c>
      <c r="I37">
        <f>Bawana_NG!P37</f>
        <v>99.62</v>
      </c>
      <c r="J37">
        <f>Bawana_RLNG!P37</f>
        <v>0</v>
      </c>
      <c r="K37">
        <f>Bawana_Spot!P37</f>
        <v>46.696108657611873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882.2233733272958</v>
      </c>
      <c r="P37" s="77">
        <v>118.30000000000003</v>
      </c>
      <c r="Q37" s="77">
        <v>29.75</v>
      </c>
      <c r="R37" s="80">
        <v>39</v>
      </c>
      <c r="S37" s="80">
        <v>0</v>
      </c>
      <c r="T37" s="78">
        <f>SUMPRODUCT(LTA!F37:AJ37,LTA!F$101:AJ$101,LTA!F$103:AJ$103)</f>
        <v>148.93</v>
      </c>
      <c r="U37" s="78">
        <f>SUMPRODUCT(LTA!F37:AJ37,LTA!F$102:AJ$102,LTA!F$103:AJ$103)</f>
        <v>78.72999999999999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132.91</v>
      </c>
      <c r="AB37" s="117">
        <f>-STOA!N37</f>
        <v>0</v>
      </c>
      <c r="AC37">
        <f t="shared" si="0"/>
        <v>15.699976228097711</v>
      </c>
      <c r="AD37">
        <f t="shared" si="1"/>
        <v>1567.5004187580589</v>
      </c>
      <c r="AE37">
        <f>'IDT-1'!B37</f>
        <v>0</v>
      </c>
      <c r="AF37" s="26"/>
      <c r="AG37">
        <f t="shared" si="2"/>
        <v>1567.5004187580589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-100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30.260913001248785</v>
      </c>
      <c r="F38">
        <f>GT_Spot!P38</f>
        <v>0</v>
      </c>
      <c r="G38">
        <f>PPCL_NG!P38</f>
        <v>36.78</v>
      </c>
      <c r="H38">
        <f>PPCL_Spot!P38</f>
        <v>40</v>
      </c>
      <c r="I38">
        <f>Bawana_NG!P38</f>
        <v>99.62</v>
      </c>
      <c r="J38">
        <f>Bawana_RLNG!P38</f>
        <v>0</v>
      </c>
      <c r="K38">
        <f>Bawana_Spot!P38</f>
        <v>46.696108657611873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875.24912182888329</v>
      </c>
      <c r="P38" s="77">
        <v>118.30000000000003</v>
      </c>
      <c r="Q38" s="77">
        <v>29.75</v>
      </c>
      <c r="R38" s="80">
        <v>39</v>
      </c>
      <c r="S38" s="80">
        <v>0</v>
      </c>
      <c r="T38" s="78">
        <f>SUMPRODUCT(LTA!F38:AJ38,LTA!F$101:AJ$101,LTA!F$103:AJ$103)</f>
        <v>174.82999999999998</v>
      </c>
      <c r="U38" s="78">
        <f>SUMPRODUCT(LTA!F38:AJ38,LTA!F$102:AJ$102,LTA!F$103:AJ$103)</f>
        <v>77.72999999999999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136.41</v>
      </c>
      <c r="AB38" s="117">
        <f>-STOA!N38</f>
        <v>0</v>
      </c>
      <c r="AC38">
        <f t="shared" si="0"/>
        <v>15.977304090133634</v>
      </c>
      <c r="AD38">
        <f t="shared" si="1"/>
        <v>1578.6488393976103</v>
      </c>
      <c r="AE38">
        <f>'IDT-1'!B38</f>
        <v>0</v>
      </c>
      <c r="AF38" s="26"/>
      <c r="AG38">
        <f t="shared" si="2"/>
        <v>1578.6488393976103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-110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30.135867906202304</v>
      </c>
      <c r="F39">
        <f>GT_Spot!P39</f>
        <v>0</v>
      </c>
      <c r="G39">
        <f>PPCL_NG!P39</f>
        <v>36.78</v>
      </c>
      <c r="H39">
        <f>PPCL_Spot!P39</f>
        <v>40</v>
      </c>
      <c r="I39">
        <f>Bawana_NG!P39</f>
        <v>99.62</v>
      </c>
      <c r="J39">
        <f>Bawana_RLNG!P39</f>
        <v>0</v>
      </c>
      <c r="K39">
        <f>Bawana_Spot!P39</f>
        <v>46.696108657611873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867.20624942968334</v>
      </c>
      <c r="P39" s="77">
        <v>118.30000000000003</v>
      </c>
      <c r="Q39" s="77">
        <v>29.75</v>
      </c>
      <c r="R39" s="80">
        <v>39</v>
      </c>
      <c r="S39" s="80">
        <v>0</v>
      </c>
      <c r="T39" s="78">
        <f>SUMPRODUCT(LTA!F39:AJ39,LTA!F$101:AJ$101,LTA!F$103:AJ$103)</f>
        <v>177.19</v>
      </c>
      <c r="U39" s="78">
        <f>SUMPRODUCT(LTA!F39:AJ39,LTA!F$102:AJ$102,LTA!F$103:AJ$103)</f>
        <v>77.62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138.56</v>
      </c>
      <c r="AB39" s="117">
        <f>-STOA!N39</f>
        <v>0</v>
      </c>
      <c r="AC39">
        <f t="shared" si="0"/>
        <v>16.102798555005894</v>
      </c>
      <c r="AD39">
        <f t="shared" si="1"/>
        <v>1556.8854274384917</v>
      </c>
      <c r="AE39">
        <f>'IDT-1'!B39</f>
        <v>0</v>
      </c>
      <c r="AF39" s="26"/>
      <c r="AG39">
        <f t="shared" si="2"/>
        <v>1556.8854274384917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-127.87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30.135867906202304</v>
      </c>
      <c r="F40">
        <f>GT_Spot!P40</f>
        <v>0</v>
      </c>
      <c r="G40">
        <f>PPCL_NG!P40</f>
        <v>36.78</v>
      </c>
      <c r="H40">
        <f>PPCL_Spot!P40</f>
        <v>40</v>
      </c>
      <c r="I40">
        <f>Bawana_NG!P40</f>
        <v>99.62</v>
      </c>
      <c r="J40">
        <f>Bawana_RLNG!P40</f>
        <v>0</v>
      </c>
      <c r="K40">
        <f>Bawana_Spot!P40</f>
        <v>46.696108657611873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886.56505774963296</v>
      </c>
      <c r="P40" s="77">
        <v>118.30000000000003</v>
      </c>
      <c r="Q40" s="77">
        <v>29.75</v>
      </c>
      <c r="R40" s="80">
        <v>39</v>
      </c>
      <c r="S40" s="80">
        <v>0</v>
      </c>
      <c r="T40" s="78">
        <f>SUMPRODUCT(LTA!F40:AJ40,LTA!F$101:AJ$101,LTA!F$103:AJ$103)</f>
        <v>198.54999999999998</v>
      </c>
      <c r="U40" s="78">
        <f>SUMPRODUCT(LTA!F40:AJ40,LTA!F$102:AJ$102,LTA!F$103:AJ$103)</f>
        <v>65.75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140.66</v>
      </c>
      <c r="AB40" s="117">
        <f>-STOA!N40</f>
        <v>0</v>
      </c>
      <c r="AC40">
        <f t="shared" si="0"/>
        <v>16.038933378955914</v>
      </c>
      <c r="AD40">
        <f t="shared" si="1"/>
        <v>1625.768100934491</v>
      </c>
      <c r="AE40">
        <f>'IDT-1'!B40</f>
        <v>0</v>
      </c>
      <c r="AF40" s="26"/>
      <c r="AG40">
        <f t="shared" si="2"/>
        <v>1625.768100934491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-90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30.135867906202304</v>
      </c>
      <c r="F41">
        <f>GT_Spot!P41</f>
        <v>0</v>
      </c>
      <c r="G41">
        <f>PPCL_NG!P41</f>
        <v>36.78</v>
      </c>
      <c r="H41">
        <f>PPCL_Spot!P41</f>
        <v>40</v>
      </c>
      <c r="I41">
        <f>Bawana_NG!P41</f>
        <v>99.62</v>
      </c>
      <c r="J41">
        <f>Bawana_RLNG!P41</f>
        <v>0</v>
      </c>
      <c r="K41">
        <f>Bawana_Spot!P41</f>
        <v>46.696108657611873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907.67873948510214</v>
      </c>
      <c r="P41" s="77">
        <v>118.30000000000003</v>
      </c>
      <c r="Q41" s="77">
        <v>29.75</v>
      </c>
      <c r="R41" s="80">
        <v>39</v>
      </c>
      <c r="S41" s="80">
        <v>0</v>
      </c>
      <c r="T41" s="78">
        <f>SUMPRODUCT(LTA!F41:AJ41,LTA!F$101:AJ$101,LTA!F$103:AJ$103)</f>
        <v>219.57000000000002</v>
      </c>
      <c r="U41" s="78">
        <f>SUMPRODUCT(LTA!F41:AJ41,LTA!F$102:AJ$102,LTA!F$103:AJ$103)</f>
        <v>65.66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142.06</v>
      </c>
      <c r="AB41" s="117">
        <f>-STOA!N41</f>
        <v>0</v>
      </c>
      <c r="AC41">
        <f t="shared" si="0"/>
        <v>16.412270869430625</v>
      </c>
      <c r="AD41">
        <f t="shared" si="1"/>
        <v>1669.8484451794857</v>
      </c>
      <c r="AE41">
        <f>'IDT-1'!B41</f>
        <v>0</v>
      </c>
      <c r="AF41" s="26"/>
      <c r="AG41">
        <f t="shared" si="2"/>
        <v>1669.8484451794857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-88.99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30.135867906202304</v>
      </c>
      <c r="F42">
        <f>GT_Spot!P42</f>
        <v>0</v>
      </c>
      <c r="G42">
        <f>PPCL_NG!P42</f>
        <v>36.78</v>
      </c>
      <c r="H42">
        <f>PPCL_Spot!P42</f>
        <v>40</v>
      </c>
      <c r="I42">
        <f>Bawana_NG!P42</f>
        <v>99.62</v>
      </c>
      <c r="J42">
        <f>Bawana_RLNG!P42</f>
        <v>0</v>
      </c>
      <c r="K42">
        <f>Bawana_Spot!P42</f>
        <v>46.696108657611873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925.69047671862484</v>
      </c>
      <c r="P42" s="77">
        <v>118.30000000000003</v>
      </c>
      <c r="Q42" s="77">
        <v>29.75</v>
      </c>
      <c r="R42" s="80">
        <v>39</v>
      </c>
      <c r="S42" s="80">
        <v>0</v>
      </c>
      <c r="T42" s="78">
        <f>SUMPRODUCT(LTA!F42:AJ42,LTA!F$101:AJ$101,LTA!F$103:AJ$103)</f>
        <v>238.72000000000003</v>
      </c>
      <c r="U42" s="78">
        <f>SUMPRODUCT(LTA!F42:AJ42,LTA!F$102:AJ$102,LTA!F$103:AJ$103)</f>
        <v>65.66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144.85999999999999</v>
      </c>
      <c r="AB42" s="117">
        <f>-STOA!N42</f>
        <v>0</v>
      </c>
      <c r="AC42">
        <f t="shared" si="0"/>
        <v>16.851472494454473</v>
      </c>
      <c r="AD42">
        <f t="shared" si="1"/>
        <v>1699.5109807879846</v>
      </c>
      <c r="AE42">
        <f>'IDT-1'!B42</f>
        <v>0</v>
      </c>
      <c r="AF42" s="26"/>
      <c r="AG42">
        <f t="shared" si="2"/>
        <v>1699.5109807879846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-98.85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30.135867906202304</v>
      </c>
      <c r="F43">
        <f>GT_Spot!P43</f>
        <v>0</v>
      </c>
      <c r="G43">
        <f>PPCL_NG!P43</f>
        <v>36.78</v>
      </c>
      <c r="H43">
        <f>PPCL_Spot!P43</f>
        <v>40</v>
      </c>
      <c r="I43">
        <f>Bawana_NG!P43</f>
        <v>99.62</v>
      </c>
      <c r="J43">
        <f>Bawana_RLNG!P43</f>
        <v>0</v>
      </c>
      <c r="K43">
        <f>Bawana_Spot!P43</f>
        <v>46.696108657611873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936.86766945719637</v>
      </c>
      <c r="P43" s="77">
        <v>118.30000000000003</v>
      </c>
      <c r="Q43" s="77">
        <v>29.75</v>
      </c>
      <c r="R43" s="80">
        <v>39</v>
      </c>
      <c r="S43" s="80">
        <v>0</v>
      </c>
      <c r="T43" s="78">
        <f>SUMPRODUCT(LTA!F43:AJ43,LTA!F$101:AJ$101,LTA!F$103:AJ$103)</f>
        <v>260.64999999999998</v>
      </c>
      <c r="U43" s="78">
        <f>SUMPRODUCT(LTA!F43:AJ43,LTA!F$102:AJ$102,LTA!F$103:AJ$103)</f>
        <v>65.92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145.56</v>
      </c>
      <c r="AB43" s="117">
        <f>-STOA!N43</f>
        <v>0</v>
      </c>
      <c r="AC43">
        <f t="shared" si="0"/>
        <v>16.628785985872707</v>
      </c>
      <c r="AD43">
        <f t="shared" si="1"/>
        <v>1792.6508600351378</v>
      </c>
      <c r="AE43">
        <f>'IDT-1'!B43</f>
        <v>0</v>
      </c>
      <c r="AF43" s="26"/>
      <c r="AG43">
        <f t="shared" si="2"/>
        <v>1792.6508600351378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-40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27.132727001640077</v>
      </c>
      <c r="F44">
        <f>GT_Spot!P44</f>
        <v>0</v>
      </c>
      <c r="G44">
        <f>PPCL_NG!P44</f>
        <v>36.78</v>
      </c>
      <c r="H44">
        <f>PPCL_Spot!P44</f>
        <v>40</v>
      </c>
      <c r="I44">
        <f>Bawana_NG!P44</f>
        <v>99.62</v>
      </c>
      <c r="J44">
        <f>Bawana_RLNG!P44</f>
        <v>0</v>
      </c>
      <c r="K44">
        <f>Bawana_Spot!P44</f>
        <v>46.696108657611873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944.10757609009079</v>
      </c>
      <c r="P44" s="77">
        <v>118.30000000000003</v>
      </c>
      <c r="Q44" s="77">
        <v>29.75</v>
      </c>
      <c r="R44" s="80">
        <v>39</v>
      </c>
      <c r="S44" s="80">
        <v>0</v>
      </c>
      <c r="T44" s="78">
        <f>SUMPRODUCT(LTA!F44:AJ44,LTA!F$101:AJ$101,LTA!F$103:AJ$103)</f>
        <v>298.79000000000002</v>
      </c>
      <c r="U44" s="78">
        <f>SUMPRODUCT(LTA!F44:AJ44,LTA!F$102:AJ$102,LTA!F$103:AJ$103)</f>
        <v>65.819999999999993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145.56</v>
      </c>
      <c r="AB44" s="117">
        <f>-STOA!N44</f>
        <v>0</v>
      </c>
      <c r="AC44">
        <f t="shared" si="0"/>
        <v>17.178384074725937</v>
      </c>
      <c r="AD44">
        <f t="shared" si="1"/>
        <v>1814.3780276746165</v>
      </c>
      <c r="AE44">
        <f>'IDT-1'!B44</f>
        <v>0</v>
      </c>
      <c r="AF44" s="26"/>
      <c r="AG44">
        <f t="shared" si="2"/>
        <v>1814.3780276746165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-60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27.132727001640077</v>
      </c>
      <c r="F45">
        <f>GT_Spot!P45</f>
        <v>0</v>
      </c>
      <c r="G45">
        <f>PPCL_NG!P45</f>
        <v>36.78</v>
      </c>
      <c r="H45">
        <f>PPCL_Spot!P45</f>
        <v>40</v>
      </c>
      <c r="I45">
        <f>Bawana_NG!P45</f>
        <v>99.62</v>
      </c>
      <c r="J45">
        <f>Bawana_RLNG!P45</f>
        <v>0</v>
      </c>
      <c r="K45">
        <f>Bawana_Spot!P45</f>
        <v>46.696108657611873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944.50042725150774</v>
      </c>
      <c r="P45" s="77">
        <v>118.30000000000003</v>
      </c>
      <c r="Q45" s="77">
        <v>29.75</v>
      </c>
      <c r="R45" s="80">
        <v>39</v>
      </c>
      <c r="S45" s="80">
        <v>0</v>
      </c>
      <c r="T45" s="78">
        <f>SUMPRODUCT(LTA!F45:AJ45,LTA!F$101:AJ$101,LTA!F$103:AJ$103)</f>
        <v>305.94</v>
      </c>
      <c r="U45" s="78">
        <f>SUMPRODUCT(LTA!F45:AJ45,LTA!F$102:AJ$102,LTA!F$103:AJ$103)</f>
        <v>66.069999999999993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148.35999999999999</v>
      </c>
      <c r="AB45" s="117">
        <f>-STOA!N45</f>
        <v>0</v>
      </c>
      <c r="AC45">
        <f t="shared" si="0"/>
        <v>17.005257339280544</v>
      </c>
      <c r="AD45">
        <f t="shared" si="1"/>
        <v>1855.1440055714791</v>
      </c>
      <c r="AE45">
        <f>'IDT-1'!B45</f>
        <v>0</v>
      </c>
      <c r="AF45" s="26"/>
      <c r="AG45">
        <f t="shared" si="2"/>
        <v>1855.1440055714791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-30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27.132727001640077</v>
      </c>
      <c r="F46">
        <f>GT_Spot!P46</f>
        <v>0</v>
      </c>
      <c r="G46">
        <f>PPCL_NG!P46</f>
        <v>36.78</v>
      </c>
      <c r="H46">
        <f>PPCL_Spot!P46</f>
        <v>40</v>
      </c>
      <c r="I46">
        <f>Bawana_NG!P46</f>
        <v>99.62</v>
      </c>
      <c r="J46">
        <f>Bawana_RLNG!P46</f>
        <v>0</v>
      </c>
      <c r="K46">
        <f>Bawana_Spot!P46</f>
        <v>46.696108657611873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958.41608121369393</v>
      </c>
      <c r="P46" s="77">
        <v>118.30000000000003</v>
      </c>
      <c r="Q46" s="77">
        <v>29.75</v>
      </c>
      <c r="R46" s="80">
        <v>39</v>
      </c>
      <c r="S46" s="80">
        <v>0</v>
      </c>
      <c r="T46" s="78">
        <f>SUMPRODUCT(LTA!F46:AJ46,LTA!F$101:AJ$101,LTA!F$103:AJ$103)</f>
        <v>311.31</v>
      </c>
      <c r="U46" s="78">
        <f>SUMPRODUCT(LTA!F46:AJ46,LTA!F$102:AJ$102,LTA!F$103:AJ$103)</f>
        <v>69.179999999999993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149.06</v>
      </c>
      <c r="AB46" s="117">
        <f>-STOA!N46</f>
        <v>0</v>
      </c>
      <c r="AC46">
        <f t="shared" si="0"/>
        <v>17.386061644591692</v>
      </c>
      <c r="AD46">
        <f t="shared" si="1"/>
        <v>1857.8588552283541</v>
      </c>
      <c r="AE46">
        <f>'IDT-1'!B46</f>
        <v>8</v>
      </c>
      <c r="AF46" s="26"/>
      <c r="AG46">
        <f t="shared" si="2"/>
        <v>1865.8588552283541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-50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27.132727001640077</v>
      </c>
      <c r="F47">
        <f>GT_Spot!P47</f>
        <v>0</v>
      </c>
      <c r="G47">
        <f>PPCL_NG!P47</f>
        <v>36.78</v>
      </c>
      <c r="H47">
        <f>PPCL_Spot!P47</f>
        <v>40</v>
      </c>
      <c r="I47">
        <f>Bawana_NG!P47</f>
        <v>99.62</v>
      </c>
      <c r="J47">
        <f>Bawana_RLNG!P47</f>
        <v>0</v>
      </c>
      <c r="K47">
        <f>Bawana_Spot!P47</f>
        <v>46.696108657611873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933.46371875119314</v>
      </c>
      <c r="P47" s="77">
        <v>118.30000000000003</v>
      </c>
      <c r="Q47" s="77">
        <v>29.75</v>
      </c>
      <c r="R47" s="80">
        <v>39</v>
      </c>
      <c r="S47" s="80">
        <v>0</v>
      </c>
      <c r="T47" s="78">
        <f>SUMPRODUCT(LTA!F47:AJ47,LTA!F$101:AJ$101,LTA!F$103:AJ$103)</f>
        <v>314.47000000000003</v>
      </c>
      <c r="U47" s="78">
        <f>SUMPRODUCT(LTA!F47:AJ47,LTA!F$102:AJ$102,LTA!F$103:AJ$103)</f>
        <v>74.78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52.27</v>
      </c>
      <c r="Z47" s="75">
        <f>IEX!N47</f>
        <v>0</v>
      </c>
      <c r="AA47" s="117">
        <f>STOA!H47</f>
        <v>149.76</v>
      </c>
      <c r="AB47" s="117">
        <f>-STOA!N47</f>
        <v>0</v>
      </c>
      <c r="AC47">
        <f t="shared" si="0"/>
        <v>17.620923579699728</v>
      </c>
      <c r="AD47">
        <f t="shared" si="1"/>
        <v>1904.4016308307453</v>
      </c>
      <c r="AE47">
        <f>'IDT-1'!B47</f>
        <v>3.8559999999999999</v>
      </c>
      <c r="AF47" s="26"/>
      <c r="AG47">
        <f t="shared" si="2"/>
        <v>1908.2576308307453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-40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27.132727001640077</v>
      </c>
      <c r="F48">
        <f>GT_Spot!P48</f>
        <v>0</v>
      </c>
      <c r="G48">
        <f>PPCL_NG!P48</f>
        <v>36.78</v>
      </c>
      <c r="H48">
        <f>PPCL_Spot!P48</f>
        <v>40</v>
      </c>
      <c r="I48">
        <f>Bawana_NG!P48</f>
        <v>99.62</v>
      </c>
      <c r="J48">
        <f>Bawana_RLNG!P48</f>
        <v>0</v>
      </c>
      <c r="K48">
        <f>Bawana_Spot!P48</f>
        <v>46.696108657611873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928.5219337431547</v>
      </c>
      <c r="P48" s="77">
        <v>118.30000000000003</v>
      </c>
      <c r="Q48" s="77">
        <v>29.75</v>
      </c>
      <c r="R48" s="80">
        <v>39</v>
      </c>
      <c r="S48" s="80">
        <v>0</v>
      </c>
      <c r="T48" s="78">
        <f>SUMPRODUCT(LTA!F48:AJ48,LTA!F$101:AJ$101,LTA!F$103:AJ$103)</f>
        <v>317.37</v>
      </c>
      <c r="U48" s="78">
        <f>SUMPRODUCT(LTA!F48:AJ48,LTA!F$102:AJ$102,LTA!F$103:AJ$103)</f>
        <v>77.75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57.1</v>
      </c>
      <c r="Z48" s="75">
        <f>IEX!N48</f>
        <v>0</v>
      </c>
      <c r="AA48" s="117">
        <f>STOA!H48</f>
        <v>149.76</v>
      </c>
      <c r="AB48" s="117">
        <f>-STOA!N48</f>
        <v>0</v>
      </c>
      <c r="AC48">
        <f t="shared" si="0"/>
        <v>17.760377146850946</v>
      </c>
      <c r="AD48">
        <f t="shared" si="1"/>
        <v>1900.0203922555556</v>
      </c>
      <c r="AE48">
        <f>'IDT-1'!B48</f>
        <v>0</v>
      </c>
      <c r="AF48" s="26"/>
      <c r="AG48">
        <f t="shared" si="2"/>
        <v>1900.0203922555556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-50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27.132727001640077</v>
      </c>
      <c r="F49">
        <f>GT_Spot!P49</f>
        <v>0</v>
      </c>
      <c r="G49">
        <f>PPCL_NG!P49</f>
        <v>36.78</v>
      </c>
      <c r="H49">
        <f>PPCL_Spot!P49</f>
        <v>40</v>
      </c>
      <c r="I49">
        <f>Bawana_NG!P49</f>
        <v>99.62</v>
      </c>
      <c r="J49">
        <f>Bawana_RLNG!P49</f>
        <v>0</v>
      </c>
      <c r="K49">
        <f>Bawana_Spot!P49</f>
        <v>46.696108657611873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940.07613758628452</v>
      </c>
      <c r="P49" s="77">
        <v>118.30000000000003</v>
      </c>
      <c r="Q49" s="77">
        <v>29.75</v>
      </c>
      <c r="R49" s="80">
        <v>39</v>
      </c>
      <c r="S49" s="80">
        <v>0</v>
      </c>
      <c r="T49" s="78">
        <f>SUMPRODUCT(LTA!F49:AJ49,LTA!F$101:AJ$101,LTA!F$103:AJ$103)</f>
        <v>320.35000000000002</v>
      </c>
      <c r="U49" s="78">
        <f>SUMPRODUCT(LTA!F49:AJ49,LTA!F$102:AJ$102,LTA!F$103:AJ$103)</f>
        <v>81.539999999999992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59.05</v>
      </c>
      <c r="Z49" s="75">
        <f>IEX!N49</f>
        <v>0</v>
      </c>
      <c r="AA49" s="117">
        <f>STOA!H49</f>
        <v>149.76</v>
      </c>
      <c r="AB49" s="117">
        <f>-STOA!N49</f>
        <v>0</v>
      </c>
      <c r="AC49">
        <f t="shared" si="0"/>
        <v>18.293915241558302</v>
      </c>
      <c r="AD49">
        <f t="shared" si="1"/>
        <v>1879.7610580039782</v>
      </c>
      <c r="AE49">
        <f>'IDT-1'!B49</f>
        <v>0</v>
      </c>
      <c r="AF49" s="26"/>
      <c r="AG49">
        <f t="shared" si="2"/>
        <v>1879.7610580039782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-90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27.132727001640077</v>
      </c>
      <c r="F50">
        <f>GT_Spot!P50</f>
        <v>0</v>
      </c>
      <c r="G50">
        <f>PPCL_NG!P50</f>
        <v>36.78</v>
      </c>
      <c r="H50">
        <f>PPCL_Spot!P50</f>
        <v>40</v>
      </c>
      <c r="I50">
        <f>Bawana_NG!P50</f>
        <v>99.62</v>
      </c>
      <c r="J50">
        <f>Bawana_RLNG!P50</f>
        <v>0</v>
      </c>
      <c r="K50">
        <f>Bawana_Spot!P50</f>
        <v>46.696108657611873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941.33513603436165</v>
      </c>
      <c r="P50" s="77">
        <v>118.30000000000003</v>
      </c>
      <c r="Q50" s="77">
        <v>29.75</v>
      </c>
      <c r="R50" s="80">
        <v>39</v>
      </c>
      <c r="S50" s="80">
        <v>0</v>
      </c>
      <c r="T50" s="78">
        <f>SUMPRODUCT(LTA!F50:AJ50,LTA!F$101:AJ$101,LTA!F$103:AJ$103)</f>
        <v>333.30999999999995</v>
      </c>
      <c r="U50" s="78">
        <f>SUMPRODUCT(LTA!F50:AJ50,LTA!F$102:AJ$102,LTA!F$103:AJ$103)</f>
        <v>61.64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60.01</v>
      </c>
      <c r="Z50" s="75">
        <f>IEX!N50</f>
        <v>0</v>
      </c>
      <c r="AA50" s="117">
        <f>STOA!H50</f>
        <v>150.45999999999998</v>
      </c>
      <c r="AB50" s="117">
        <f>-STOA!N50</f>
        <v>0</v>
      </c>
      <c r="AC50">
        <f t="shared" si="0"/>
        <v>18.25853042790138</v>
      </c>
      <c r="AD50">
        <f t="shared" si="1"/>
        <v>1875.7754412657123</v>
      </c>
      <c r="AE50">
        <f>'IDT-1'!B50</f>
        <v>0</v>
      </c>
      <c r="AF50" s="26"/>
      <c r="AG50">
        <f t="shared" si="2"/>
        <v>1875.7754412657123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-90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27.132727001640077</v>
      </c>
      <c r="F51">
        <f>GT_Spot!P51</f>
        <v>0</v>
      </c>
      <c r="G51">
        <f>PPCL_NG!P51</f>
        <v>36.78</v>
      </c>
      <c r="H51">
        <f>PPCL_Spot!P51</f>
        <v>40</v>
      </c>
      <c r="I51">
        <f>Bawana_NG!P51</f>
        <v>99.62</v>
      </c>
      <c r="J51">
        <f>Bawana_RLNG!P51</f>
        <v>0</v>
      </c>
      <c r="K51">
        <f>Bawana_Spot!P51</f>
        <v>46.693891157596461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1021.2644239921433</v>
      </c>
      <c r="P51" s="77">
        <v>118.30000000000003</v>
      </c>
      <c r="Q51" s="77">
        <v>29.75</v>
      </c>
      <c r="R51" s="80">
        <v>39</v>
      </c>
      <c r="S51" s="80">
        <v>0</v>
      </c>
      <c r="T51" s="78">
        <f>SUMPRODUCT(LTA!F51:AJ51,LTA!F$101:AJ$101,LTA!F$103:AJ$103)</f>
        <v>335.72999999999996</v>
      </c>
      <c r="U51" s="78">
        <f>SUMPRODUCT(LTA!F51:AJ51,LTA!F$102:AJ$102,LTA!F$103:AJ$103)</f>
        <v>66.099999999999994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71.62</v>
      </c>
      <c r="Z51" s="75">
        <f>IEX!N51</f>
        <v>0</v>
      </c>
      <c r="AA51" s="117">
        <f>STOA!H51</f>
        <v>150.45999999999998</v>
      </c>
      <c r="AB51" s="117">
        <f>-STOA!N51</f>
        <v>0</v>
      </c>
      <c r="AC51">
        <f t="shared" si="0"/>
        <v>20.127829057937792</v>
      </c>
      <c r="AD51">
        <f t="shared" si="1"/>
        <v>1859.3232130934418</v>
      </c>
      <c r="AE51">
        <f>'IDT-1'!B51</f>
        <v>0</v>
      </c>
      <c r="AF51" s="26"/>
      <c r="AG51">
        <f t="shared" si="2"/>
        <v>1859.3232130934418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-203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26.532041773876195</v>
      </c>
      <c r="F52">
        <f>GT_Spot!P52</f>
        <v>0</v>
      </c>
      <c r="G52">
        <f>PPCL_NG!P52</f>
        <v>36.78</v>
      </c>
      <c r="H52">
        <f>PPCL_Spot!P52</f>
        <v>40</v>
      </c>
      <c r="I52">
        <f>Bawana_NG!P52</f>
        <v>99.62</v>
      </c>
      <c r="J52">
        <f>Bawana_RLNG!P52</f>
        <v>0</v>
      </c>
      <c r="K52">
        <f>Bawana_Spot!P52</f>
        <v>46.693891157596461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1071.9201786242916</v>
      </c>
      <c r="P52" s="77">
        <v>118.30000000000003</v>
      </c>
      <c r="Q52" s="77">
        <v>29.75</v>
      </c>
      <c r="R52" s="80">
        <v>39</v>
      </c>
      <c r="S52" s="80">
        <v>0</v>
      </c>
      <c r="T52" s="78">
        <f>SUMPRODUCT(LTA!F52:AJ52,LTA!F$101:AJ$101,LTA!F$103:AJ$103)</f>
        <v>335.9</v>
      </c>
      <c r="U52" s="78">
        <f>SUMPRODUCT(LTA!F52:AJ52,LTA!F$102:AJ$102,LTA!F$103:AJ$103)</f>
        <v>69.77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76.47</v>
      </c>
      <c r="Z52" s="75">
        <f>IEX!N52</f>
        <v>0</v>
      </c>
      <c r="AA52" s="117">
        <f>STOA!H52</f>
        <v>150.45999999999998</v>
      </c>
      <c r="AB52" s="117">
        <f>-STOA!N52</f>
        <v>0</v>
      </c>
      <c r="AC52">
        <f t="shared" si="0"/>
        <v>20.849692851908639</v>
      </c>
      <c r="AD52">
        <f t="shared" si="1"/>
        <v>1894.2664187038552</v>
      </c>
      <c r="AE52">
        <f>'IDT-1'!B52</f>
        <v>0</v>
      </c>
      <c r="AF52" s="26"/>
      <c r="AG52">
        <f t="shared" si="2"/>
        <v>1894.2664187038552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-226.08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25.931335484862458</v>
      </c>
      <c r="F53">
        <f>GT_Spot!P53</f>
        <v>0</v>
      </c>
      <c r="G53">
        <f>PPCL_NG!P53</f>
        <v>36.78</v>
      </c>
      <c r="H53">
        <f>PPCL_Spot!P53</f>
        <v>40</v>
      </c>
      <c r="I53">
        <f>Bawana_NG!P53</f>
        <v>99.62</v>
      </c>
      <c r="J53">
        <f>Bawana_RLNG!P53</f>
        <v>0</v>
      </c>
      <c r="K53">
        <f>Bawana_Spot!P53</f>
        <v>46.693891157596461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1076.1189245193877</v>
      </c>
      <c r="P53" s="77">
        <v>118.30000000000003</v>
      </c>
      <c r="Q53" s="77">
        <v>29.75</v>
      </c>
      <c r="R53" s="80">
        <v>39</v>
      </c>
      <c r="S53" s="80">
        <v>0</v>
      </c>
      <c r="T53" s="78">
        <f>SUMPRODUCT(LTA!F53:AJ53,LTA!F$101:AJ$101,LTA!F$103:AJ$103)</f>
        <v>336</v>
      </c>
      <c r="U53" s="78">
        <f>SUMPRODUCT(LTA!F53:AJ53,LTA!F$102:AJ$102,LTA!F$103:AJ$103)</f>
        <v>73.84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67.75</v>
      </c>
      <c r="Z53" s="75">
        <f>IEX!N53</f>
        <v>0</v>
      </c>
      <c r="AA53" s="117">
        <f>STOA!H53</f>
        <v>150.45999999999998</v>
      </c>
      <c r="AB53" s="117">
        <f>-STOA!N53</f>
        <v>0</v>
      </c>
      <c r="AC53">
        <f t="shared" si="0"/>
        <v>21.320024236438936</v>
      </c>
      <c r="AD53">
        <f t="shared" si="1"/>
        <v>1838.9241269254073</v>
      </c>
      <c r="AE53">
        <f>'IDT-1'!B53</f>
        <v>0</v>
      </c>
      <c r="AF53" s="26"/>
      <c r="AG53">
        <f t="shared" si="2"/>
        <v>1838.9241269254073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-280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25.931335484862458</v>
      </c>
      <c r="F54">
        <f>GT_Spot!P54</f>
        <v>0</v>
      </c>
      <c r="G54">
        <f>PPCL_NG!P54</f>
        <v>36.78</v>
      </c>
      <c r="H54">
        <f>PPCL_Spot!P54</f>
        <v>40</v>
      </c>
      <c r="I54">
        <f>Bawana_NG!P54</f>
        <v>99.62</v>
      </c>
      <c r="J54">
        <f>Bawana_RLNG!P54</f>
        <v>0</v>
      </c>
      <c r="K54">
        <f>Bawana_Spot!P54</f>
        <v>46.693891157596461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1076.1624176169876</v>
      </c>
      <c r="P54" s="77">
        <v>118.30000000000003</v>
      </c>
      <c r="Q54" s="77">
        <v>29.75</v>
      </c>
      <c r="R54" s="80">
        <v>39</v>
      </c>
      <c r="S54" s="80">
        <v>0</v>
      </c>
      <c r="T54" s="78">
        <f>SUMPRODUCT(LTA!F54:AJ54,LTA!F$101:AJ$101,LTA!F$103:AJ$103)</f>
        <v>336.01</v>
      </c>
      <c r="U54" s="78">
        <f>SUMPRODUCT(LTA!F54:AJ54,LTA!F$102:AJ$102,LTA!F$103:AJ$103)</f>
        <v>77.849999999999994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74.53</v>
      </c>
      <c r="Z54" s="75">
        <f>IEX!N54</f>
        <v>0</v>
      </c>
      <c r="AA54" s="117">
        <f>STOA!H54</f>
        <v>150.45999999999998</v>
      </c>
      <c r="AB54" s="117">
        <f>-STOA!N54</f>
        <v>0</v>
      </c>
      <c r="AC54">
        <f t="shared" si="0"/>
        <v>21.326665700475864</v>
      </c>
      <c r="AD54">
        <f t="shared" si="1"/>
        <v>1859.7609785589705</v>
      </c>
      <c r="AE54">
        <f>'IDT-1'!B54</f>
        <v>0</v>
      </c>
      <c r="AF54" s="26"/>
      <c r="AG54">
        <f t="shared" si="2"/>
        <v>1859.7609785589705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-270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25.931335484862458</v>
      </c>
      <c r="F55">
        <f>GT_Spot!P55</f>
        <v>0</v>
      </c>
      <c r="G55">
        <f>PPCL_NG!P55</f>
        <v>36.78</v>
      </c>
      <c r="H55">
        <f>PPCL_Spot!P55</f>
        <v>40</v>
      </c>
      <c r="I55">
        <f>Bawana_NG!P55</f>
        <v>99.62</v>
      </c>
      <c r="J55">
        <f>Bawana_RLNG!P55</f>
        <v>0</v>
      </c>
      <c r="K55">
        <f>Bawana_Spot!P55</f>
        <v>46.693891157596461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933.1219937078348</v>
      </c>
      <c r="P55" s="77">
        <v>118.30000000000003</v>
      </c>
      <c r="Q55" s="77">
        <v>29.75</v>
      </c>
      <c r="R55" s="80">
        <v>39</v>
      </c>
      <c r="S55" s="80">
        <v>0</v>
      </c>
      <c r="T55" s="78">
        <f>SUMPRODUCT(LTA!F55:AJ55,LTA!F$101:AJ$101,LTA!F$103:AJ$103)</f>
        <v>335.99</v>
      </c>
      <c r="U55" s="78">
        <f>SUMPRODUCT(LTA!F55:AJ55,LTA!F$102:AJ$102,LTA!F$103:AJ$103)</f>
        <v>79.830000000000013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150.45999999999998</v>
      </c>
      <c r="AB55" s="117">
        <f>-STOA!N55</f>
        <v>0</v>
      </c>
      <c r="AC55">
        <f t="shared" si="0"/>
        <v>18.389132549574921</v>
      </c>
      <c r="AD55">
        <f t="shared" si="1"/>
        <v>1764.2480878007188</v>
      </c>
      <c r="AE55">
        <f>'IDT-1'!B55</f>
        <v>55</v>
      </c>
      <c r="AF55" s="26"/>
      <c r="AG55">
        <f t="shared" si="2"/>
        <v>1819.2480878007188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-152.84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25.931335484862458</v>
      </c>
      <c r="F56">
        <f>GT_Spot!P56</f>
        <v>0</v>
      </c>
      <c r="G56">
        <f>PPCL_NG!P56</f>
        <v>36.78</v>
      </c>
      <c r="H56">
        <f>PPCL_Spot!P56</f>
        <v>40</v>
      </c>
      <c r="I56">
        <f>Bawana_NG!P56</f>
        <v>99.62</v>
      </c>
      <c r="J56">
        <f>Bawana_RLNG!P56</f>
        <v>0</v>
      </c>
      <c r="K56">
        <f>Bawana_Spot!P56</f>
        <v>46.693891157596461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1076.1890384073874</v>
      </c>
      <c r="P56" s="77">
        <v>118.30000000000003</v>
      </c>
      <c r="Q56" s="77">
        <v>29.75</v>
      </c>
      <c r="R56" s="80">
        <v>39</v>
      </c>
      <c r="S56" s="80">
        <v>0</v>
      </c>
      <c r="T56" s="78">
        <f>SUMPRODUCT(LTA!F56:AJ56,LTA!F$101:AJ$101,LTA!F$103:AJ$103)</f>
        <v>335.94</v>
      </c>
      <c r="U56" s="78">
        <f>SUMPRODUCT(LTA!F56:AJ56,LTA!F$102:AJ$102,LTA!F$103:AJ$103)</f>
        <v>80.039999999999992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150.45999999999998</v>
      </c>
      <c r="AB56" s="117">
        <f>-STOA!N56</f>
        <v>0</v>
      </c>
      <c r="AC56">
        <f t="shared" si="0"/>
        <v>20.471911495311929</v>
      </c>
      <c r="AD56">
        <f t="shared" si="1"/>
        <v>1812.762353554534</v>
      </c>
      <c r="AE56">
        <f>'IDT-1'!B56</f>
        <v>44</v>
      </c>
      <c r="AF56" s="26"/>
      <c r="AG56">
        <f t="shared" si="2"/>
        <v>1856.762353554534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-245.47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25.334561348735559</v>
      </c>
      <c r="F57">
        <f>GT_Spot!P57</f>
        <v>0</v>
      </c>
      <c r="G57">
        <f>PPCL_NG!P57</f>
        <v>36.78</v>
      </c>
      <c r="H57">
        <f>PPCL_Spot!P57</f>
        <v>40</v>
      </c>
      <c r="I57">
        <f>Bawana_NG!P57</f>
        <v>99.62</v>
      </c>
      <c r="J57">
        <f>Bawana_RLNG!P57</f>
        <v>0</v>
      </c>
      <c r="K57">
        <f>Bawana_Spot!P57</f>
        <v>46.693891157596461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1075.2213191817877</v>
      </c>
      <c r="P57" s="77">
        <v>118.30000000000003</v>
      </c>
      <c r="Q57" s="77">
        <v>29.75</v>
      </c>
      <c r="R57" s="80">
        <v>39</v>
      </c>
      <c r="S57" s="80">
        <v>0</v>
      </c>
      <c r="T57" s="78">
        <f>SUMPRODUCT(LTA!F57:AJ57,LTA!F$101:AJ$101,LTA!F$103:AJ$103)</f>
        <v>335.78</v>
      </c>
      <c r="U57" s="78">
        <f>SUMPRODUCT(LTA!F57:AJ57,LTA!F$102:AJ$102,LTA!F$103:AJ$103)</f>
        <v>79.69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13.55</v>
      </c>
      <c r="Z57" s="75">
        <f>IEX!N57</f>
        <v>0</v>
      </c>
      <c r="AA57" s="117">
        <f>STOA!H57</f>
        <v>150.45999999999998</v>
      </c>
      <c r="AB57" s="117">
        <f>-STOA!N57</f>
        <v>0</v>
      </c>
      <c r="AC57">
        <f t="shared" si="0"/>
        <v>20.150119521121798</v>
      </c>
      <c r="AD57">
        <f t="shared" si="1"/>
        <v>1872.179652166998</v>
      </c>
      <c r="AE57">
        <f>'IDT-1'!B57</f>
        <v>29.379000000000001</v>
      </c>
      <c r="AF57" s="26"/>
      <c r="AG57">
        <f t="shared" si="2"/>
        <v>1901.5586521669979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-197.85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25.334561348735559</v>
      </c>
      <c r="F58">
        <f>GT_Spot!P58</f>
        <v>0</v>
      </c>
      <c r="G58">
        <f>PPCL_NG!P58</f>
        <v>36.78</v>
      </c>
      <c r="H58">
        <f>PPCL_Spot!P58</f>
        <v>40</v>
      </c>
      <c r="I58">
        <f>Bawana_NG!P58</f>
        <v>99.62</v>
      </c>
      <c r="J58">
        <f>Bawana_RLNG!P58</f>
        <v>0</v>
      </c>
      <c r="K58">
        <f>Bawana_Spot!P58</f>
        <v>46.693891157596461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1075.2213191817877</v>
      </c>
      <c r="P58" s="77">
        <v>118.30000000000003</v>
      </c>
      <c r="Q58" s="77">
        <v>29.75</v>
      </c>
      <c r="R58" s="80">
        <v>39</v>
      </c>
      <c r="S58" s="80">
        <v>0</v>
      </c>
      <c r="T58" s="78">
        <f>SUMPRODUCT(LTA!F58:AJ58,LTA!F$101:AJ$101,LTA!F$103:AJ$103)</f>
        <v>334.46999999999997</v>
      </c>
      <c r="U58" s="78">
        <f>SUMPRODUCT(LTA!F58:AJ58,LTA!F$102:AJ$102,LTA!F$103:AJ$103)</f>
        <v>86.809999999999988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50.33</v>
      </c>
      <c r="Z58" s="75">
        <f>IEX!N58</f>
        <v>0</v>
      </c>
      <c r="AA58" s="117">
        <f>STOA!H58</f>
        <v>150.45999999999998</v>
      </c>
      <c r="AB58" s="117">
        <f>-STOA!N58</f>
        <v>0</v>
      </c>
      <c r="AC58">
        <f t="shared" si="0"/>
        <v>20.309173022332448</v>
      </c>
      <c r="AD58">
        <f t="shared" si="1"/>
        <v>1938.9105986657869</v>
      </c>
      <c r="AE58">
        <f>'IDT-1'!B58</f>
        <v>0</v>
      </c>
      <c r="AF58" s="26"/>
      <c r="AG58">
        <f t="shared" si="2"/>
        <v>1938.9105986657869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-173.55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25.334561348735559</v>
      </c>
      <c r="F59">
        <f>GT_Spot!P59</f>
        <v>0</v>
      </c>
      <c r="G59">
        <f>PPCL_NG!P59</f>
        <v>36.78</v>
      </c>
      <c r="H59">
        <f>PPCL_Spot!P59</f>
        <v>40</v>
      </c>
      <c r="I59">
        <f>Bawana_NG!P59</f>
        <v>99.62</v>
      </c>
      <c r="J59">
        <f>Bawana_RLNG!P59</f>
        <v>0</v>
      </c>
      <c r="K59">
        <f>Bawana_Spot!P59</f>
        <v>46.693891157596461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832.3505617962212</v>
      </c>
      <c r="P59" s="77">
        <v>118.30000000000003</v>
      </c>
      <c r="Q59" s="77">
        <v>29.75</v>
      </c>
      <c r="R59" s="80">
        <v>39</v>
      </c>
      <c r="S59" s="80">
        <v>0</v>
      </c>
      <c r="T59" s="78">
        <f>SUMPRODUCT(LTA!F59:AJ59,LTA!F$101:AJ$101,LTA!F$103:AJ$103)</f>
        <v>332.84000000000003</v>
      </c>
      <c r="U59" s="78">
        <f>SUMPRODUCT(LTA!F59:AJ59,LTA!F$102:AJ$102,LTA!F$103:AJ$103)</f>
        <v>91.5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247.25000000000003</v>
      </c>
      <c r="AB59" s="117">
        <f>-STOA!N59</f>
        <v>0</v>
      </c>
      <c r="AC59">
        <f t="shared" si="0"/>
        <v>17.543847325862465</v>
      </c>
      <c r="AD59">
        <f t="shared" si="1"/>
        <v>1976.0751669766905</v>
      </c>
      <c r="AE59">
        <f>'IDT-1'!B59</f>
        <v>0</v>
      </c>
      <c r="AF59" s="26"/>
      <c r="AG59">
        <f t="shared" si="2"/>
        <v>1976.0751669766905</v>
      </c>
      <c r="AI59" s="75">
        <f>PXIL!H59</f>
        <v>0</v>
      </c>
      <c r="AJ59" s="75">
        <f>PXIL!N59</f>
        <v>0</v>
      </c>
      <c r="AK59" s="75">
        <f>RTM_IEX!H59</f>
        <v>54.2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20.649941132791856</v>
      </c>
      <c r="F60">
        <f>GT_Spot!P60</f>
        <v>0</v>
      </c>
      <c r="G60">
        <f>PPCL_NG!P60</f>
        <v>36.78</v>
      </c>
      <c r="H60">
        <f>PPCL_Spot!P60</f>
        <v>40</v>
      </c>
      <c r="I60">
        <f>Bawana_NG!P60</f>
        <v>99.62</v>
      </c>
      <c r="J60">
        <f>Bawana_RLNG!P60</f>
        <v>0</v>
      </c>
      <c r="K60">
        <f>Bawana_Spot!P60</f>
        <v>46.693891157596461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845.64073902790369</v>
      </c>
      <c r="P60" s="77">
        <v>118.30000000000003</v>
      </c>
      <c r="Q60" s="77">
        <v>29.75</v>
      </c>
      <c r="R60" s="80">
        <v>39</v>
      </c>
      <c r="S60" s="80">
        <v>0</v>
      </c>
      <c r="T60" s="78">
        <f>SUMPRODUCT(LTA!F60:AJ60,LTA!F$101:AJ$101,LTA!F$103:AJ$103)</f>
        <v>330.78</v>
      </c>
      <c r="U60" s="78">
        <f>SUMPRODUCT(LTA!F60:AJ60,LTA!F$102:AJ$102,LTA!F$103:AJ$103)</f>
        <v>93.35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30</v>
      </c>
      <c r="Z60" s="75">
        <f>IEX!N60</f>
        <v>0</v>
      </c>
      <c r="AA60" s="117">
        <f>STOA!H60</f>
        <v>247.25000000000003</v>
      </c>
      <c r="AB60" s="117">
        <f>-STOA!N60</f>
        <v>0</v>
      </c>
      <c r="AC60">
        <f t="shared" si="0"/>
        <v>17.864744227600969</v>
      </c>
      <c r="AD60">
        <f t="shared" si="1"/>
        <v>2012.2198270906908</v>
      </c>
      <c r="AE60">
        <f>'IDT-1'!B60</f>
        <v>0</v>
      </c>
      <c r="AF60" s="26"/>
      <c r="AG60">
        <f t="shared" si="2"/>
        <v>2012.2198270906908</v>
      </c>
      <c r="AI60" s="75">
        <f>PXIL!H60</f>
        <v>0</v>
      </c>
      <c r="AJ60" s="75">
        <f>PXIL!N60</f>
        <v>0</v>
      </c>
      <c r="AK60" s="75">
        <f>RTM_IEX!H60</f>
        <v>52.27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20.649941132791856</v>
      </c>
      <c r="F61">
        <f>GT_Spot!P61</f>
        <v>0</v>
      </c>
      <c r="G61">
        <f>PPCL_NG!P61</f>
        <v>36.78</v>
      </c>
      <c r="H61">
        <f>PPCL_Spot!P61</f>
        <v>40</v>
      </c>
      <c r="I61">
        <f>Bawana_NG!P61</f>
        <v>99.62</v>
      </c>
      <c r="J61">
        <f>Bawana_RLNG!P61</f>
        <v>0</v>
      </c>
      <c r="K61">
        <f>Bawana_Spot!P61</f>
        <v>110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841.91493515590366</v>
      </c>
      <c r="P61" s="77">
        <v>118.30000000000003</v>
      </c>
      <c r="Q61" s="77">
        <v>29.75</v>
      </c>
      <c r="R61" s="80">
        <v>39</v>
      </c>
      <c r="S61" s="80">
        <v>0</v>
      </c>
      <c r="T61" s="78">
        <f>SUMPRODUCT(LTA!F61:AJ61,LTA!F$101:AJ$101,LTA!F$103:AJ$103)</f>
        <v>325.92</v>
      </c>
      <c r="U61" s="78">
        <f>SUMPRODUCT(LTA!F61:AJ61,LTA!F$102:AJ$102,LTA!F$103:AJ$103)</f>
        <v>95.96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49.36</v>
      </c>
      <c r="Z61" s="75">
        <f>IEX!N61</f>
        <v>0</v>
      </c>
      <c r="AA61" s="117">
        <f>STOA!H61</f>
        <v>247.25000000000003</v>
      </c>
      <c r="AB61" s="117">
        <f>-STOA!N61</f>
        <v>0</v>
      </c>
      <c r="AC61">
        <f t="shared" si="0"/>
        <v>18.079642911340521</v>
      </c>
      <c r="AD61">
        <f t="shared" si="1"/>
        <v>2036.425233377355</v>
      </c>
      <c r="AE61">
        <f>'IDT-1'!B61</f>
        <v>0</v>
      </c>
      <c r="AF61" s="26"/>
      <c r="AG61">
        <f t="shared" si="2"/>
        <v>2036.425233377355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18.858201492519935</v>
      </c>
      <c r="F62">
        <f>GT_Spot!P62</f>
        <v>0</v>
      </c>
      <c r="G62">
        <f>PPCL_NG!P62</f>
        <v>36.78</v>
      </c>
      <c r="H62">
        <f>PPCL_Spot!P62</f>
        <v>40</v>
      </c>
      <c r="I62">
        <f>Bawana_NG!P62</f>
        <v>99.62</v>
      </c>
      <c r="J62">
        <f>Bawana_RLNG!P62</f>
        <v>0</v>
      </c>
      <c r="K62">
        <f>Bawana_Spot!P62</f>
        <v>110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857.83622546710353</v>
      </c>
      <c r="P62" s="77">
        <v>118.30000000000003</v>
      </c>
      <c r="Q62" s="77">
        <v>29.75</v>
      </c>
      <c r="R62" s="80">
        <v>39</v>
      </c>
      <c r="S62" s="80">
        <v>0</v>
      </c>
      <c r="T62" s="78">
        <f>SUMPRODUCT(LTA!F62:AJ62,LTA!F$101:AJ$101,LTA!F$103:AJ$103)</f>
        <v>314.93</v>
      </c>
      <c r="U62" s="78">
        <f>SUMPRODUCT(LTA!F62:AJ62,LTA!F$102:AJ$102,LTA!F$103:AJ$103)</f>
        <v>97.47999999999999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87.11</v>
      </c>
      <c r="Z62" s="75">
        <f>IEX!N62</f>
        <v>0</v>
      </c>
      <c r="AA62" s="117">
        <f>STOA!H62</f>
        <v>244.45000000000002</v>
      </c>
      <c r="AB62" s="117">
        <f>-STOA!N62</f>
        <v>0</v>
      </c>
      <c r="AC62">
        <f t="shared" si="0"/>
        <v>18.428206957244686</v>
      </c>
      <c r="AD62">
        <f t="shared" si="1"/>
        <v>2075.6862200023788</v>
      </c>
      <c r="AE62">
        <f>'IDT-1'!B62</f>
        <v>0</v>
      </c>
      <c r="AF62" s="26"/>
      <c r="AG62">
        <f t="shared" si="2"/>
        <v>2075.6862200023788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23.54693088448526</v>
      </c>
      <c r="F63">
        <f>GT_Spot!P63</f>
        <v>0</v>
      </c>
      <c r="G63">
        <f>PPCL_NG!P63</f>
        <v>36.78</v>
      </c>
      <c r="H63">
        <f>PPCL_Spot!P63</f>
        <v>40</v>
      </c>
      <c r="I63">
        <f>Bawana_NG!P63</f>
        <v>99.62</v>
      </c>
      <c r="J63">
        <f>Bawana_RLNG!P63</f>
        <v>0</v>
      </c>
      <c r="K63">
        <f>Bawana_Spot!P63</f>
        <v>110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866.68440137110349</v>
      </c>
      <c r="P63" s="77">
        <v>118.30000000000003</v>
      </c>
      <c r="Q63" s="77">
        <v>29.75</v>
      </c>
      <c r="R63" s="80">
        <v>39</v>
      </c>
      <c r="S63" s="80">
        <v>0</v>
      </c>
      <c r="T63" s="78">
        <f>SUMPRODUCT(LTA!F63:AJ63,LTA!F$101:AJ$101,LTA!F$103:AJ$103)</f>
        <v>302.69</v>
      </c>
      <c r="U63" s="78">
        <f>SUMPRODUCT(LTA!F63:AJ63,LTA!F$102:AJ$102,LTA!F$103:AJ$103)</f>
        <v>92.460000000000008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123.18</v>
      </c>
      <c r="Z63" s="75">
        <f>IEX!N63</f>
        <v>0</v>
      </c>
      <c r="AA63" s="117">
        <f>STOA!H63</f>
        <v>243.75000000000003</v>
      </c>
      <c r="AB63" s="117">
        <f>-STOA!N63</f>
        <v>0</v>
      </c>
      <c r="AC63">
        <f t="shared" si="0"/>
        <v>18.936643723849183</v>
      </c>
      <c r="AD63">
        <f t="shared" si="1"/>
        <v>2132.95468853174</v>
      </c>
      <c r="AE63">
        <f>'IDT-1'!B63</f>
        <v>0</v>
      </c>
      <c r="AF63" s="26"/>
      <c r="AG63">
        <f t="shared" si="2"/>
        <v>2132.95468853174</v>
      </c>
      <c r="AI63" s="75">
        <f>PXIL!H63</f>
        <v>0</v>
      </c>
      <c r="AJ63" s="75">
        <f>PXIL!N63</f>
        <v>0</v>
      </c>
      <c r="AK63" s="75">
        <f>RTM_IEX!H63</f>
        <v>26.13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18.858201492519935</v>
      </c>
      <c r="F64">
        <f>GT_Spot!P64</f>
        <v>0</v>
      </c>
      <c r="G64">
        <f>PPCL_NG!P64</f>
        <v>36.78</v>
      </c>
      <c r="H64">
        <f>PPCL_Spot!P64</f>
        <v>40</v>
      </c>
      <c r="I64">
        <f>Bawana_NG!P64</f>
        <v>99.62</v>
      </c>
      <c r="J64">
        <f>Bawana_RLNG!P64</f>
        <v>0</v>
      </c>
      <c r="K64">
        <f>Bawana_Spot!P64</f>
        <v>110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864.74096420950366</v>
      </c>
      <c r="P64" s="77">
        <v>118.30000000000003</v>
      </c>
      <c r="Q64" s="77">
        <v>29.75</v>
      </c>
      <c r="R64" s="80">
        <v>39</v>
      </c>
      <c r="S64" s="80">
        <v>0</v>
      </c>
      <c r="T64" s="78">
        <f>SUMPRODUCT(LTA!F64:AJ64,LTA!F$101:AJ$101,LTA!F$103:AJ$103)</f>
        <v>287.59000000000003</v>
      </c>
      <c r="U64" s="78">
        <f>SUMPRODUCT(LTA!F64:AJ64,LTA!F$102:AJ$102,LTA!F$103:AJ$103)</f>
        <v>100.12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136.38999999999999</v>
      </c>
      <c r="Z64" s="75">
        <f>IEX!N64</f>
        <v>0</v>
      </c>
      <c r="AA64" s="117">
        <f>STOA!H64</f>
        <v>241.65000000000003</v>
      </c>
      <c r="AB64" s="117">
        <f>-STOA!N64</f>
        <v>0</v>
      </c>
      <c r="AC64">
        <f t="shared" si="0"/>
        <v>18.944632658177806</v>
      </c>
      <c r="AD64">
        <f t="shared" si="1"/>
        <v>2133.8545330438455</v>
      </c>
      <c r="AE64">
        <f>'IDT-1'!B64</f>
        <v>0</v>
      </c>
      <c r="AF64" s="26"/>
      <c r="AG64">
        <f t="shared" si="2"/>
        <v>2133.8545330438455</v>
      </c>
      <c r="AI64" s="75">
        <f>PXIL!H64</f>
        <v>0</v>
      </c>
      <c r="AJ64" s="75">
        <f>PXIL!N64</f>
        <v>0</v>
      </c>
      <c r="AK64" s="75">
        <f>RTM_IEX!H64</f>
        <v>30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18.858201492519935</v>
      </c>
      <c r="F65">
        <f>GT_Spot!P65</f>
        <v>0</v>
      </c>
      <c r="G65">
        <f>PPCL_NG!P65</f>
        <v>36.78</v>
      </c>
      <c r="H65">
        <f>PPCL_Spot!P65</f>
        <v>39.997241569546929</v>
      </c>
      <c r="I65">
        <f>Bawana_NG!P65</f>
        <v>99.62</v>
      </c>
      <c r="J65">
        <f>Bawana_RLNG!P65</f>
        <v>0</v>
      </c>
      <c r="K65">
        <f>Bawana_Spot!P65</f>
        <v>110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887.02600129738244</v>
      </c>
      <c r="P65" s="77">
        <v>118.30000000000003</v>
      </c>
      <c r="Q65" s="77">
        <v>29.75</v>
      </c>
      <c r="R65" s="80">
        <v>39</v>
      </c>
      <c r="S65" s="80">
        <v>0</v>
      </c>
      <c r="T65" s="78">
        <f>SUMPRODUCT(LTA!F65:AJ65,LTA!F$101:AJ$101,LTA!F$103:AJ$103)</f>
        <v>269.14</v>
      </c>
      <c r="U65" s="78">
        <f>SUMPRODUCT(LTA!F65:AJ65,LTA!F$102:AJ$102,LTA!F$103:AJ$103)</f>
        <v>100.33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149.66</v>
      </c>
      <c r="Z65" s="75">
        <f>IEX!N65</f>
        <v>0</v>
      </c>
      <c r="AA65" s="117">
        <f>STOA!H65</f>
        <v>238.85000000000002</v>
      </c>
      <c r="AB65" s="117">
        <f>-STOA!N65</f>
        <v>0</v>
      </c>
      <c r="AC65">
        <f t="shared" si="0"/>
        <v>19.261213995270342</v>
      </c>
      <c r="AD65">
        <f t="shared" si="1"/>
        <v>2067.040230364179</v>
      </c>
      <c r="AE65">
        <f>'IDT-1'!B65</f>
        <v>0</v>
      </c>
      <c r="AF65" s="26"/>
      <c r="AG65">
        <f t="shared" si="2"/>
        <v>2067.040230364179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-51.01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18.858201492519935</v>
      </c>
      <c r="F66">
        <f>GT_Spot!P66</f>
        <v>0</v>
      </c>
      <c r="G66">
        <f>PPCL_NG!P66</f>
        <v>36.78</v>
      </c>
      <c r="H66">
        <f>PPCL_Spot!P66</f>
        <v>38.937218770087853</v>
      </c>
      <c r="I66">
        <f>Bawana_NG!P66</f>
        <v>99.62</v>
      </c>
      <c r="J66">
        <f>Bawana_RLNG!P66</f>
        <v>0</v>
      </c>
      <c r="K66">
        <f>Bawana_Spot!P66</f>
        <v>110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900.31537068367129</v>
      </c>
      <c r="P66" s="77">
        <v>118.30000000000003</v>
      </c>
      <c r="Q66" s="77">
        <v>29.75</v>
      </c>
      <c r="R66" s="80">
        <v>39</v>
      </c>
      <c r="S66" s="80">
        <v>0</v>
      </c>
      <c r="T66" s="78">
        <f>SUMPRODUCT(LTA!F66:AJ66,LTA!F$101:AJ$101,LTA!F$103:AJ$103)</f>
        <v>250.21999999999997</v>
      </c>
      <c r="U66" s="78">
        <f>SUMPRODUCT(LTA!F66:AJ66,LTA!F$102:AJ$102,LTA!F$103:AJ$103)</f>
        <v>100.64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166.5</v>
      </c>
      <c r="Z66" s="75">
        <f>IEX!N66</f>
        <v>0</v>
      </c>
      <c r="AA66" s="117">
        <f>STOA!H66</f>
        <v>238.85000000000002</v>
      </c>
      <c r="AB66" s="117">
        <f>-STOA!N66</f>
        <v>0</v>
      </c>
      <c r="AC66">
        <f t="shared" si="0"/>
        <v>19.12677521214324</v>
      </c>
      <c r="AD66">
        <f t="shared" si="1"/>
        <v>2103.1440157341358</v>
      </c>
      <c r="AE66">
        <f>'IDT-1'!B66</f>
        <v>0</v>
      </c>
      <c r="AF66" s="26"/>
      <c r="AG66">
        <f t="shared" si="2"/>
        <v>2103.1440157341358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-25.5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23.54693088448526</v>
      </c>
      <c r="F67">
        <f>GT_Spot!P67</f>
        <v>0</v>
      </c>
      <c r="G67">
        <f>PPCL_NG!P67</f>
        <v>36.78</v>
      </c>
      <c r="H67">
        <f>PPCL_Spot!P67</f>
        <v>40</v>
      </c>
      <c r="I67">
        <f>Bawana_NG!P67</f>
        <v>99.62</v>
      </c>
      <c r="J67">
        <f>Bawana_RLNG!P67</f>
        <v>0</v>
      </c>
      <c r="K67">
        <f>Bawana_Spot!P67</f>
        <v>46.693891157596461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909.96074983363155</v>
      </c>
      <c r="P67" s="77">
        <v>118.30000000000003</v>
      </c>
      <c r="Q67" s="77">
        <v>29.75</v>
      </c>
      <c r="R67" s="80">
        <v>39</v>
      </c>
      <c r="S67" s="80">
        <v>0</v>
      </c>
      <c r="T67" s="78">
        <f>SUMPRODUCT(LTA!F67:AJ67,LTA!F$101:AJ$101,LTA!F$103:AJ$103)</f>
        <v>228.57999999999998</v>
      </c>
      <c r="U67" s="78">
        <f>SUMPRODUCT(LTA!F67:AJ67,LTA!F$102:AJ$102,LTA!F$103:AJ$103)</f>
        <v>101.08999999999999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12.21</v>
      </c>
      <c r="Z67" s="75">
        <f>IEX!N67</f>
        <v>0</v>
      </c>
      <c r="AA67" s="117">
        <f>STOA!H67</f>
        <v>455.21000000000004</v>
      </c>
      <c r="AB67" s="117">
        <f>-STOA!N67</f>
        <v>0</v>
      </c>
      <c r="AC67">
        <f t="shared" si="0"/>
        <v>19.01608838295018</v>
      </c>
      <c r="AD67">
        <f t="shared" si="1"/>
        <v>2101.7254834927626</v>
      </c>
      <c r="AE67">
        <f>'IDT-1'!B67</f>
        <v>0</v>
      </c>
      <c r="AF67" s="26"/>
      <c r="AG67">
        <f t="shared" si="2"/>
        <v>2101.7254834927626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18.858201492519935</v>
      </c>
      <c r="F68">
        <f>GT_Spot!P68</f>
        <v>0</v>
      </c>
      <c r="G68">
        <f>PPCL_NG!P68</f>
        <v>36.78</v>
      </c>
      <c r="H68">
        <f>PPCL_Spot!P68</f>
        <v>39.487179487179482</v>
      </c>
      <c r="I68">
        <f>Bawana_NG!P68</f>
        <v>99.62</v>
      </c>
      <c r="J68">
        <f>Bawana_RLNG!P68</f>
        <v>0</v>
      </c>
      <c r="K68">
        <f>Bawana_Spot!P68</f>
        <v>46.693891157596461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923.51698329239787</v>
      </c>
      <c r="P68" s="77">
        <v>118.30000000000003</v>
      </c>
      <c r="Q68" s="77">
        <v>29.75</v>
      </c>
      <c r="R68" s="80">
        <v>39</v>
      </c>
      <c r="S68" s="80">
        <v>0</v>
      </c>
      <c r="T68" s="78">
        <f>SUMPRODUCT(LTA!F68:AJ68,LTA!F$101:AJ$101,LTA!F$103:AJ$103)</f>
        <v>205.73000000000002</v>
      </c>
      <c r="U68" s="78">
        <f>SUMPRODUCT(LTA!F68:AJ68,LTA!F$102:AJ$102,LTA!F$103:AJ$103)</f>
        <v>100.62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17.100000000000001</v>
      </c>
      <c r="Z68" s="75">
        <f>IEX!N68</f>
        <v>0</v>
      </c>
      <c r="AA68" s="117">
        <f>STOA!H68</f>
        <v>452.41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18.902785598225208</v>
      </c>
      <c r="AD68">
        <f t="shared" ref="AD68:AD98" si="4">SUM(B68:AB68,AI68:AR68)-AC68</f>
        <v>2088.963469831468</v>
      </c>
      <c r="AE68">
        <f>'IDT-1'!B68</f>
        <v>0</v>
      </c>
      <c r="AF68" s="26"/>
      <c r="AG68">
        <f t="shared" ref="AG68:AG98" si="5">SUM(AD68:AF68)</f>
        <v>2088.963469831468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18.858201492519935</v>
      </c>
      <c r="F69">
        <f>GT_Spot!P69</f>
        <v>0</v>
      </c>
      <c r="G69">
        <f>PPCL_NG!P69</f>
        <v>36.78</v>
      </c>
      <c r="H69">
        <f>PPCL_Spot!P69</f>
        <v>38.937218770087853</v>
      </c>
      <c r="I69">
        <f>Bawana_NG!P69</f>
        <v>99.62</v>
      </c>
      <c r="J69">
        <f>Bawana_RLNG!P69</f>
        <v>0</v>
      </c>
      <c r="K69">
        <f>Bawana_Spot!P69</f>
        <v>46.693891157596461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949.25568745444855</v>
      </c>
      <c r="P69" s="77">
        <v>118.30000000000003</v>
      </c>
      <c r="Q69" s="77">
        <v>29.75</v>
      </c>
      <c r="R69" s="80">
        <v>33.11</v>
      </c>
      <c r="S69" s="80">
        <v>0</v>
      </c>
      <c r="T69" s="78">
        <f>SUMPRODUCT(LTA!F69:AJ69,LTA!F$101:AJ$101,LTA!F$103:AJ$103)</f>
        <v>180.86</v>
      </c>
      <c r="U69" s="78">
        <f>SUMPRODUCT(LTA!F69:AJ69,LTA!F$102:AJ$102,LTA!F$103:AJ$103)</f>
        <v>100.06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21.02</v>
      </c>
      <c r="Z69" s="75">
        <f>IEX!N69</f>
        <v>0</v>
      </c>
      <c r="AA69" s="117">
        <f>STOA!H69</f>
        <v>450.31000000000006</v>
      </c>
      <c r="AB69" s="117">
        <f>-STOA!N69</f>
        <v>0</v>
      </c>
      <c r="AC69">
        <f t="shared" si="3"/>
        <v>18.776065265318898</v>
      </c>
      <c r="AD69">
        <f t="shared" si="4"/>
        <v>2094.7789336093338</v>
      </c>
      <c r="AE69">
        <f>'IDT-1'!B69</f>
        <v>0</v>
      </c>
      <c r="AF69" s="26"/>
      <c r="AG69">
        <f t="shared" si="5"/>
        <v>2094.7789336093338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18.858201492519935</v>
      </c>
      <c r="F70">
        <f>GT_Spot!P70</f>
        <v>0</v>
      </c>
      <c r="G70">
        <f>PPCL_NG!P70</f>
        <v>36.78</v>
      </c>
      <c r="H70">
        <f>PPCL_Spot!P70</f>
        <v>39.21</v>
      </c>
      <c r="I70">
        <f>Bawana_NG!P70</f>
        <v>99.62</v>
      </c>
      <c r="J70">
        <f>Bawana_RLNG!P70</f>
        <v>0</v>
      </c>
      <c r="K70">
        <f>Bawana_Spot!P70</f>
        <v>46.693891157596461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961.49011945184839</v>
      </c>
      <c r="P70" s="77">
        <v>118.30000000000003</v>
      </c>
      <c r="Q70" s="77">
        <v>29.75</v>
      </c>
      <c r="R70" s="80">
        <v>28.270000000000003</v>
      </c>
      <c r="S70" s="80">
        <v>0</v>
      </c>
      <c r="T70" s="78">
        <f>SUMPRODUCT(LTA!F70:AJ70,LTA!F$101:AJ$101,LTA!F$103:AJ$103)</f>
        <v>154.94999999999999</v>
      </c>
      <c r="U70" s="78">
        <f>SUMPRODUCT(LTA!F70:AJ70,LTA!F$102:AJ$102,LTA!F$103:AJ$103)</f>
        <v>90.960000000000008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15.71</v>
      </c>
      <c r="Z70" s="75">
        <f>IEX!N70</f>
        <v>0</v>
      </c>
      <c r="AA70" s="117">
        <f>STOA!H70</f>
        <v>448.91</v>
      </c>
      <c r="AB70" s="117">
        <f>-STOA!N70</f>
        <v>0</v>
      </c>
      <c r="AC70">
        <f t="shared" si="3"/>
        <v>18.476400741719246</v>
      </c>
      <c r="AD70">
        <f t="shared" si="4"/>
        <v>2061.0258113602454</v>
      </c>
      <c r="AE70">
        <f>'IDT-1'!B70</f>
        <v>0</v>
      </c>
      <c r="AF70" s="26"/>
      <c r="AG70">
        <f t="shared" si="5"/>
        <v>2061.0258113602454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23.54693088448526</v>
      </c>
      <c r="F71">
        <f>GT_Spot!P71</f>
        <v>0</v>
      </c>
      <c r="G71">
        <f>PPCL_NG!P71</f>
        <v>36.78</v>
      </c>
      <c r="H71">
        <f>PPCL_Spot!P71</f>
        <v>40</v>
      </c>
      <c r="I71">
        <f>Bawana_NG!P71</f>
        <v>99.62</v>
      </c>
      <c r="J71">
        <f>Bawana_RLNG!P71</f>
        <v>0</v>
      </c>
      <c r="K71">
        <f>Bawana_Spot!P71</f>
        <v>45.003523056447193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999.42439825155657</v>
      </c>
      <c r="P71" s="77">
        <v>118.30000000000003</v>
      </c>
      <c r="Q71" s="77">
        <v>29.75</v>
      </c>
      <c r="R71" s="80">
        <v>24.404200378722674</v>
      </c>
      <c r="S71" s="80">
        <v>0</v>
      </c>
      <c r="T71" s="78">
        <f>SUMPRODUCT(LTA!F71:AJ71,LTA!F$101:AJ$101,LTA!F$103:AJ$103)</f>
        <v>128.44999999999999</v>
      </c>
      <c r="U71" s="78">
        <f>SUMPRODUCT(LTA!F71:AJ71,LTA!F$102:AJ$102,LTA!F$103:AJ$103)</f>
        <v>89.04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25.17</v>
      </c>
      <c r="Z71" s="75">
        <f>IEX!N71</f>
        <v>0</v>
      </c>
      <c r="AA71" s="117">
        <f>STOA!H71</f>
        <v>446.81000000000006</v>
      </c>
      <c r="AB71" s="117">
        <f>-STOA!N71</f>
        <v>0</v>
      </c>
      <c r="AC71">
        <f t="shared" si="3"/>
        <v>18.535431662626664</v>
      </c>
      <c r="AD71">
        <f t="shared" si="4"/>
        <v>2087.7636209085849</v>
      </c>
      <c r="AE71">
        <f>'IDT-1'!B71</f>
        <v>0</v>
      </c>
      <c r="AF71" s="26"/>
      <c r="AG71">
        <f t="shared" si="5"/>
        <v>2087.7636209085849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23.54693088448526</v>
      </c>
      <c r="F72">
        <f>GT_Spot!P72</f>
        <v>0</v>
      </c>
      <c r="G72">
        <f>PPCL_NG!P72</f>
        <v>36.78</v>
      </c>
      <c r="H72">
        <f>PPCL_Spot!P72</f>
        <v>40</v>
      </c>
      <c r="I72">
        <f>Bawana_NG!P72</f>
        <v>99.62</v>
      </c>
      <c r="J72">
        <f>Bawana_RLNG!P72</f>
        <v>0</v>
      </c>
      <c r="K72">
        <f>Bawana_Spot!P72</f>
        <v>45.003523056447193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1014.6621033768758</v>
      </c>
      <c r="P72" s="77">
        <v>118.30000000000003</v>
      </c>
      <c r="Q72" s="77">
        <v>29.75</v>
      </c>
      <c r="R72" s="80">
        <v>22.299999999999997</v>
      </c>
      <c r="S72" s="80">
        <v>0</v>
      </c>
      <c r="T72" s="78">
        <f>SUMPRODUCT(LTA!F72:AJ72,LTA!F$101:AJ$101,LTA!F$103:AJ$103)</f>
        <v>99.9</v>
      </c>
      <c r="U72" s="78">
        <f>SUMPRODUCT(LTA!F72:AJ72,LTA!F$102:AJ$102,LTA!F$103:AJ$103)</f>
        <v>87.45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26.65</v>
      </c>
      <c r="Z72" s="75">
        <f>IEX!N72</f>
        <v>0</v>
      </c>
      <c r="AA72" s="117">
        <f>STOA!H72</f>
        <v>444.01000000000005</v>
      </c>
      <c r="AB72" s="117">
        <f>-STOA!N72</f>
        <v>0</v>
      </c>
      <c r="AC72">
        <f t="shared" si="3"/>
        <v>18.374158504396714</v>
      </c>
      <c r="AD72">
        <f t="shared" si="4"/>
        <v>2069.5983988134117</v>
      </c>
      <c r="AE72">
        <f>'IDT-1'!B72</f>
        <v>0</v>
      </c>
      <c r="AF72" s="26"/>
      <c r="AG72">
        <f t="shared" si="5"/>
        <v>2069.5983988134117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18.858201492519935</v>
      </c>
      <c r="F73">
        <f>GT_Spot!P73</f>
        <v>0</v>
      </c>
      <c r="G73">
        <f>PPCL_NG!P73</f>
        <v>36.78</v>
      </c>
      <c r="H73">
        <f>PPCL_Spot!P73</f>
        <v>38.937218770087853</v>
      </c>
      <c r="I73">
        <f>Bawana_NG!P73</f>
        <v>99.62</v>
      </c>
      <c r="J73">
        <f>Bawana_RLNG!P73</f>
        <v>0</v>
      </c>
      <c r="K73">
        <f>Bawana_Spot!P73</f>
        <v>45.003523056447193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1032.6838314258302</v>
      </c>
      <c r="P73" s="77">
        <v>118.30000000000003</v>
      </c>
      <c r="Q73" s="77">
        <v>29.75</v>
      </c>
      <c r="R73" s="80">
        <v>14.46</v>
      </c>
      <c r="S73" s="80">
        <v>0</v>
      </c>
      <c r="T73" s="78">
        <f>SUMPRODUCT(LTA!F73:AJ73,LTA!F$101:AJ$101,LTA!F$103:AJ$103)</f>
        <v>70.88</v>
      </c>
      <c r="U73" s="78">
        <f>SUMPRODUCT(LTA!F73:AJ73,LTA!F$102:AJ$102,LTA!F$103:AJ$103)</f>
        <v>85.46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26.91</v>
      </c>
      <c r="Z73" s="75">
        <f>IEX!N73</f>
        <v>0</v>
      </c>
      <c r="AA73" s="117">
        <f>STOA!H73</f>
        <v>441.21000000000004</v>
      </c>
      <c r="AB73" s="117">
        <f>-STOA!N73</f>
        <v>0</v>
      </c>
      <c r="AC73">
        <f t="shared" si="3"/>
        <v>18.117904417754993</v>
      </c>
      <c r="AD73">
        <f t="shared" si="4"/>
        <v>2040.7348703271302</v>
      </c>
      <c r="AE73">
        <f>'IDT-1'!B73</f>
        <v>0</v>
      </c>
      <c r="AF73" s="26"/>
      <c r="AG73">
        <f t="shared" si="5"/>
        <v>2040.7348703271302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18.858201492519935</v>
      </c>
      <c r="F74">
        <f>GT_Spot!P74</f>
        <v>0</v>
      </c>
      <c r="G74">
        <f>PPCL_NG!P74</f>
        <v>36.78</v>
      </c>
      <c r="H74">
        <f>PPCL_Spot!P74</f>
        <v>40</v>
      </c>
      <c r="I74">
        <f>Bawana_NG!P74</f>
        <v>99.62</v>
      </c>
      <c r="J74">
        <f>Bawana_RLNG!P74</f>
        <v>0</v>
      </c>
      <c r="K74">
        <f>Bawana_Spot!P74</f>
        <v>45.003523056447193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1056.2556730788895</v>
      </c>
      <c r="P74" s="77">
        <v>118.30000000000003</v>
      </c>
      <c r="Q74" s="77">
        <v>29.75</v>
      </c>
      <c r="R74" s="80">
        <v>5.15</v>
      </c>
      <c r="S74" s="80">
        <v>0</v>
      </c>
      <c r="T74" s="78">
        <f>SUMPRODUCT(LTA!F74:AJ74,LTA!F$101:AJ$101,LTA!F$103:AJ$103)</f>
        <v>53.44</v>
      </c>
      <c r="U74" s="78">
        <f>SUMPRODUCT(LTA!F74:AJ74,LTA!F$102:AJ$102,LTA!F$103:AJ$103)</f>
        <v>83.14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16.38</v>
      </c>
      <c r="Z74" s="75">
        <f>IEX!N74</f>
        <v>0</v>
      </c>
      <c r="AA74" s="117">
        <f>STOA!H74</f>
        <v>440.51000000000005</v>
      </c>
      <c r="AB74" s="117">
        <f>-STOA!N74</f>
        <v>0</v>
      </c>
      <c r="AC74">
        <f t="shared" si="3"/>
        <v>18.246392924791003</v>
      </c>
      <c r="AD74">
        <f t="shared" si="4"/>
        <v>1994.9410047030658</v>
      </c>
      <c r="AE74">
        <f>'IDT-1'!B74</f>
        <v>0</v>
      </c>
      <c r="AF74" s="26"/>
      <c r="AG74">
        <f t="shared" si="5"/>
        <v>1994.9410047030658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-30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19.020553044985476</v>
      </c>
      <c r="F75">
        <f>GT_Spot!P75</f>
        <v>0</v>
      </c>
      <c r="G75">
        <f>PPCL_NG!P75</f>
        <v>36.78</v>
      </c>
      <c r="H75">
        <f>PPCL_Spot!P75</f>
        <v>40</v>
      </c>
      <c r="I75">
        <f>Bawana_NG!P75</f>
        <v>99.62</v>
      </c>
      <c r="J75">
        <f>Bawana_RLNG!P75</f>
        <v>0</v>
      </c>
      <c r="K75">
        <f>Bawana_Spot!P75</f>
        <v>44.996476943552807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1081.6969081442317</v>
      </c>
      <c r="P75" s="77">
        <v>118.30000000000003</v>
      </c>
      <c r="Q75" s="77">
        <v>29.75</v>
      </c>
      <c r="R75" s="80">
        <v>0</v>
      </c>
      <c r="S75" s="80">
        <v>0</v>
      </c>
      <c r="T75" s="78">
        <f>SUMPRODUCT(LTA!F75:AJ75,LTA!F$101:AJ$101,LTA!F$103:AJ$103)</f>
        <v>39.590000000000003</v>
      </c>
      <c r="U75" s="78">
        <f>SUMPRODUCT(LTA!F75:AJ75,LTA!F$102:AJ$102,LTA!F$103:AJ$103)</f>
        <v>81.89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3.62</v>
      </c>
      <c r="Z75" s="75">
        <f>IEX!N75</f>
        <v>0</v>
      </c>
      <c r="AA75" s="117">
        <f>STOA!H75</f>
        <v>464.03000000000003</v>
      </c>
      <c r="AB75" s="117">
        <f>-STOA!N75</f>
        <v>0</v>
      </c>
      <c r="AC75">
        <f t="shared" si="3"/>
        <v>18.796524347255218</v>
      </c>
      <c r="AD75">
        <f t="shared" si="4"/>
        <v>1964.4974137855145</v>
      </c>
      <c r="AE75">
        <f>'IDT-1'!B75</f>
        <v>0</v>
      </c>
      <c r="AF75" s="26"/>
      <c r="AG75">
        <f t="shared" si="5"/>
        <v>1964.4974137855145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-76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19.020553044985476</v>
      </c>
      <c r="F76">
        <f>GT_Spot!P76</f>
        <v>0</v>
      </c>
      <c r="G76">
        <f>PPCL_NG!P76</f>
        <v>36.78</v>
      </c>
      <c r="H76">
        <f>PPCL_Spot!P76</f>
        <v>40</v>
      </c>
      <c r="I76">
        <f>Bawana_NG!P76</f>
        <v>99.62</v>
      </c>
      <c r="J76">
        <f>Bawana_RLNG!P76</f>
        <v>0</v>
      </c>
      <c r="K76">
        <f>Bawana_Spot!P76</f>
        <v>44.996476943552807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1122.2702129881891</v>
      </c>
      <c r="P76" s="77">
        <v>118.30000000000003</v>
      </c>
      <c r="Q76" s="77">
        <v>29.75</v>
      </c>
      <c r="R76" s="80">
        <v>0</v>
      </c>
      <c r="S76" s="80">
        <v>0</v>
      </c>
      <c r="T76" s="78">
        <f>SUMPRODUCT(LTA!F76:AJ76,LTA!F$101:AJ$101,LTA!F$103:AJ$103)</f>
        <v>31.759999999999998</v>
      </c>
      <c r="U76" s="78">
        <f>SUMPRODUCT(LTA!F76:AJ76,LTA!F$102:AJ$102,LTA!F$103:AJ$103)</f>
        <v>93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462.63000000000005</v>
      </c>
      <c r="AB76" s="117">
        <f>-STOA!N76</f>
        <v>0</v>
      </c>
      <c r="AC76">
        <f t="shared" si="3"/>
        <v>19.537773168380838</v>
      </c>
      <c r="AD76">
        <f t="shared" si="4"/>
        <v>1957.5894698083464</v>
      </c>
      <c r="AE76">
        <f>'IDT-1'!B76</f>
        <v>0</v>
      </c>
      <c r="AF76" s="26"/>
      <c r="AG76">
        <f t="shared" si="5"/>
        <v>1957.5894698083464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-121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19.020553044985476</v>
      </c>
      <c r="F77">
        <f>GT_Spot!P77</f>
        <v>0</v>
      </c>
      <c r="G77">
        <f>PPCL_NG!P77</f>
        <v>36.78</v>
      </c>
      <c r="H77">
        <f>PPCL_Spot!P77</f>
        <v>40</v>
      </c>
      <c r="I77">
        <f>Bawana_NG!P77</f>
        <v>99.62</v>
      </c>
      <c r="J77">
        <f>Bawana_RLNG!P77</f>
        <v>0</v>
      </c>
      <c r="K77">
        <f>Bawana_Spot!P77</f>
        <v>44.996476943552807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1140.1249364163016</v>
      </c>
      <c r="P77" s="77">
        <v>118.30000000000003</v>
      </c>
      <c r="Q77" s="77">
        <v>29.75</v>
      </c>
      <c r="R77" s="80">
        <v>0</v>
      </c>
      <c r="S77" s="80">
        <v>0</v>
      </c>
      <c r="T77" s="78">
        <f>SUMPRODUCT(LTA!F77:AJ77,LTA!F$101:AJ$101,LTA!F$103:AJ$103)</f>
        <v>9.3000000000000007</v>
      </c>
      <c r="U77" s="78">
        <f>SUMPRODUCT(LTA!F77:AJ77,LTA!F$102:AJ$102,LTA!F$103:AJ$103)</f>
        <v>92.11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461.23000000000008</v>
      </c>
      <c r="AB77" s="117">
        <f>-STOA!N77</f>
        <v>0</v>
      </c>
      <c r="AC77">
        <f t="shared" si="3"/>
        <v>20.071929278535311</v>
      </c>
      <c r="AD77">
        <f t="shared" si="4"/>
        <v>1883.1600371263048</v>
      </c>
      <c r="AE77">
        <f>'IDT-1'!B77</f>
        <v>0</v>
      </c>
      <c r="AF77" s="26"/>
      <c r="AG77">
        <f t="shared" si="5"/>
        <v>1883.1600371263048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-188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22.602056473508117</v>
      </c>
      <c r="F78">
        <f>GT_Spot!P78</f>
        <v>0</v>
      </c>
      <c r="G78">
        <f>PPCL_NG!P78</f>
        <v>36.78</v>
      </c>
      <c r="H78">
        <f>PPCL_Spot!P78</f>
        <v>40</v>
      </c>
      <c r="I78">
        <f>Bawana_NG!P78</f>
        <v>99.62</v>
      </c>
      <c r="J78">
        <f>Bawana_RLNG!P78</f>
        <v>0</v>
      </c>
      <c r="K78">
        <f>Bawana_Spot!P78</f>
        <v>44.996476943552807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1182.3781762727667</v>
      </c>
      <c r="P78" s="77">
        <v>118.30000000000003</v>
      </c>
      <c r="Q78" s="77">
        <v>29.75</v>
      </c>
      <c r="R78" s="80">
        <v>0</v>
      </c>
      <c r="S78" s="80">
        <v>0</v>
      </c>
      <c r="T78" s="78">
        <f>SUMPRODUCT(LTA!F78:AJ78,LTA!F$101:AJ$101,LTA!F$103:AJ$103)</f>
        <v>3.45</v>
      </c>
      <c r="U78" s="78">
        <f>SUMPRODUCT(LTA!F78:AJ78,LTA!F$102:AJ$102,LTA!F$103:AJ$103)</f>
        <v>90.789999999999992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2.4300000000000002</v>
      </c>
      <c r="Z78" s="75">
        <f>IEX!N78</f>
        <v>0</v>
      </c>
      <c r="AA78" s="117">
        <f>STOA!H78</f>
        <v>459.83000000000004</v>
      </c>
      <c r="AB78" s="117">
        <f>-STOA!N78</f>
        <v>0</v>
      </c>
      <c r="AC78">
        <f t="shared" si="3"/>
        <v>20.288071106610278</v>
      </c>
      <c r="AD78">
        <f t="shared" si="4"/>
        <v>1937.6386385832177</v>
      </c>
      <c r="AE78">
        <f>'IDT-1'!B78</f>
        <v>0</v>
      </c>
      <c r="AF78" s="26"/>
      <c r="AG78">
        <f t="shared" si="5"/>
        <v>1937.6386385832177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-173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22.602056473508117</v>
      </c>
      <c r="F79">
        <f>GT_Spot!P79</f>
        <v>0</v>
      </c>
      <c r="G79">
        <f>PPCL_NG!P79</f>
        <v>36.78</v>
      </c>
      <c r="H79">
        <f>PPCL_Spot!P79</f>
        <v>39.487179487179482</v>
      </c>
      <c r="I79">
        <f>Bawana_NG!P79</f>
        <v>99.62</v>
      </c>
      <c r="J79">
        <f>Bawana_RLNG!P79</f>
        <v>0</v>
      </c>
      <c r="K79">
        <f>Bawana_Spot!P79</f>
        <v>44.996476943552807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1234.0060693157614</v>
      </c>
      <c r="P79" s="77">
        <v>118.30000000000003</v>
      </c>
      <c r="Q79" s="77">
        <v>29.75</v>
      </c>
      <c r="R79" s="80">
        <v>0</v>
      </c>
      <c r="S79" s="80">
        <v>0</v>
      </c>
      <c r="T79" s="78">
        <f>SUMPRODUCT(LTA!F79:AJ79,LTA!F$101:AJ$101,LTA!F$103:AJ$103)</f>
        <v>0.63</v>
      </c>
      <c r="U79" s="78">
        <f>SUMPRODUCT(LTA!F79:AJ79,LTA!F$102:AJ$102,LTA!F$103:AJ$103)</f>
        <v>90.38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14.04</v>
      </c>
      <c r="Z79" s="75">
        <f>IEX!N79</f>
        <v>0</v>
      </c>
      <c r="AA79" s="117">
        <f>STOA!H79</f>
        <v>362.69000000000005</v>
      </c>
      <c r="AB79" s="117">
        <f>-STOA!N79</f>
        <v>0</v>
      </c>
      <c r="AC79">
        <f t="shared" si="3"/>
        <v>19.273179925666767</v>
      </c>
      <c r="AD79">
        <f t="shared" si="4"/>
        <v>1978.0086022943351</v>
      </c>
      <c r="AE79">
        <f>'IDT-1'!B79</f>
        <v>0</v>
      </c>
      <c r="AF79" s="26"/>
      <c r="AG79">
        <f t="shared" si="5"/>
        <v>1978.0086022943351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-96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26.652096261540791</v>
      </c>
      <c r="F80">
        <f>GT_Spot!P80</f>
        <v>0</v>
      </c>
      <c r="G80">
        <f>PPCL_NG!P80</f>
        <v>36.78</v>
      </c>
      <c r="H80">
        <f>PPCL_Spot!P80</f>
        <v>40</v>
      </c>
      <c r="I80">
        <f>Bawana_NG!P80</f>
        <v>99.62</v>
      </c>
      <c r="J80">
        <f>Bawana_RLNG!P80</f>
        <v>0</v>
      </c>
      <c r="K80">
        <f>Bawana_Spot!P80</f>
        <v>44.996476943552807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1234.0685591309616</v>
      </c>
      <c r="P80" s="77">
        <v>118.30000000000003</v>
      </c>
      <c r="Q80" s="77">
        <v>29.75</v>
      </c>
      <c r="R80" s="80">
        <v>0</v>
      </c>
      <c r="S80" s="80">
        <v>0</v>
      </c>
      <c r="T80" s="78">
        <f>SUMPRODUCT(LTA!F80:AJ80,LTA!F$101:AJ$101,LTA!F$103:AJ$103)</f>
        <v>0.02</v>
      </c>
      <c r="U80" s="78">
        <f>SUMPRODUCT(LTA!F80:AJ80,LTA!F$102:AJ$102,LTA!F$103:AJ$103)</f>
        <v>89.740000000000009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10.11</v>
      </c>
      <c r="Z80" s="75">
        <f>IEX!N80</f>
        <v>0</v>
      </c>
      <c r="AA80" s="117">
        <f>STOA!H80</f>
        <v>362.34000000000003</v>
      </c>
      <c r="AB80" s="117">
        <f>-STOA!N80</f>
        <v>0</v>
      </c>
      <c r="AC80">
        <f t="shared" si="3"/>
        <v>19.416147174565356</v>
      </c>
      <c r="AD80">
        <f t="shared" si="4"/>
        <v>1959.9609851614898</v>
      </c>
      <c r="AE80">
        <f>'IDT-1'!B80</f>
        <v>0</v>
      </c>
      <c r="AF80" s="26"/>
      <c r="AG80">
        <f t="shared" si="5"/>
        <v>1959.9609851614898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-113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26.652096261540791</v>
      </c>
      <c r="F81">
        <f>GT_Spot!P81</f>
        <v>0</v>
      </c>
      <c r="G81">
        <f>PPCL_NG!P81</f>
        <v>36.78</v>
      </c>
      <c r="H81">
        <f>PPCL_Spot!P81</f>
        <v>40</v>
      </c>
      <c r="I81">
        <f>Bawana_NG!P81</f>
        <v>99.62</v>
      </c>
      <c r="J81">
        <f>Bawana_RLNG!P81</f>
        <v>0</v>
      </c>
      <c r="K81">
        <f>Bawana_Spot!P81</f>
        <v>44.996476943552807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1234.1060531957614</v>
      </c>
      <c r="P81" s="77">
        <v>118.30000000000003</v>
      </c>
      <c r="Q81" s="77">
        <v>29.75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88.37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10.41</v>
      </c>
      <c r="Z81" s="75">
        <f>IEX!N81</f>
        <v>0</v>
      </c>
      <c r="AA81" s="117">
        <f>STOA!H81</f>
        <v>362.34000000000003</v>
      </c>
      <c r="AB81" s="117">
        <f>-STOA!N81</f>
        <v>0</v>
      </c>
      <c r="AC81">
        <f t="shared" si="3"/>
        <v>19.957329028711705</v>
      </c>
      <c r="AD81">
        <f t="shared" si="4"/>
        <v>1896.3672973721432</v>
      </c>
      <c r="AE81">
        <f>'IDT-1'!B81</f>
        <v>0</v>
      </c>
      <c r="AF81" s="26"/>
      <c r="AG81">
        <f t="shared" si="5"/>
        <v>1896.3672973721432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-175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26.652096261540791</v>
      </c>
      <c r="F82">
        <f>GT_Spot!P82</f>
        <v>0</v>
      </c>
      <c r="G82">
        <f>PPCL_NG!P82</f>
        <v>36.78</v>
      </c>
      <c r="H82">
        <f>PPCL_Spot!P82</f>
        <v>21.006999000142837</v>
      </c>
      <c r="I82">
        <f>Bawana_NG!P82</f>
        <v>99.62</v>
      </c>
      <c r="J82">
        <f>Bawana_RLNG!P82</f>
        <v>0</v>
      </c>
      <c r="K82">
        <f>Bawana_Spot!P82</f>
        <v>44.996476943552807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1258.5016456517533</v>
      </c>
      <c r="P82" s="77">
        <v>118.30000000000003</v>
      </c>
      <c r="Q82" s="77">
        <v>29.75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88.679999999999993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11.24</v>
      </c>
      <c r="Z82" s="75">
        <f>IEX!N82</f>
        <v>0</v>
      </c>
      <c r="AA82" s="117">
        <f>STOA!H82</f>
        <v>362.34000000000003</v>
      </c>
      <c r="AB82" s="117">
        <f>-STOA!N82</f>
        <v>0</v>
      </c>
      <c r="AC82">
        <f t="shared" si="3"/>
        <v>19.686413115204463</v>
      </c>
      <c r="AD82">
        <f t="shared" si="4"/>
        <v>1940.1808047417851</v>
      </c>
      <c r="AE82">
        <f>'IDT-1'!B82</f>
        <v>0</v>
      </c>
      <c r="AF82" s="26"/>
      <c r="AG82">
        <f t="shared" si="5"/>
        <v>1940.1808047417851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-138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26.652096261540791</v>
      </c>
      <c r="F83">
        <f>GT_Spot!P83</f>
        <v>0</v>
      </c>
      <c r="G83">
        <f>PPCL_NG!P83</f>
        <v>36.78</v>
      </c>
      <c r="H83">
        <f>PPCL_Spot!P83</f>
        <v>5.96</v>
      </c>
      <c r="I83">
        <f>Bawana_NG!P83</f>
        <v>99.62</v>
      </c>
      <c r="J83">
        <f>Bawana_RLNG!P83</f>
        <v>0</v>
      </c>
      <c r="K83">
        <f>Bawana_Spot!P83</f>
        <v>44.996476943552807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1248.6581186933533</v>
      </c>
      <c r="P83" s="77">
        <v>118.30000000000003</v>
      </c>
      <c r="Q83" s="77">
        <v>29.75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87.66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459.13000000000005</v>
      </c>
      <c r="AB83" s="117">
        <f>-STOA!N83</f>
        <v>0</v>
      </c>
      <c r="AC83">
        <f t="shared" si="3"/>
        <v>20.495340567479538</v>
      </c>
      <c r="AD83">
        <f t="shared" si="4"/>
        <v>1967.0113513309675</v>
      </c>
      <c r="AE83">
        <f>'IDT-1'!B83</f>
        <v>0</v>
      </c>
      <c r="AF83" s="26"/>
      <c r="AG83">
        <f t="shared" si="5"/>
        <v>1967.0113513309675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-170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26.652096261540791</v>
      </c>
      <c r="F84">
        <f>GT_Spot!P84</f>
        <v>0</v>
      </c>
      <c r="G84">
        <f>PPCL_NG!P84</f>
        <v>36.78</v>
      </c>
      <c r="H84">
        <f>PPCL_Spot!P84</f>
        <v>5.96</v>
      </c>
      <c r="I84">
        <f>Bawana_NG!P84</f>
        <v>99.62</v>
      </c>
      <c r="J84">
        <f>Bawana_RLNG!P84</f>
        <v>0</v>
      </c>
      <c r="K84">
        <f>Bawana_Spot!P84</f>
        <v>44.996290495424951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1248.8705843285534</v>
      </c>
      <c r="P84" s="77">
        <v>118.30000000000003</v>
      </c>
      <c r="Q84" s="77">
        <v>29.75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86.43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2.02</v>
      </c>
      <c r="Z84" s="75">
        <f>IEX!N84</f>
        <v>0</v>
      </c>
      <c r="AA84" s="117">
        <f>STOA!H84</f>
        <v>459.13000000000005</v>
      </c>
      <c r="AB84" s="117">
        <f>-STOA!N84</f>
        <v>0</v>
      </c>
      <c r="AC84">
        <f t="shared" si="3"/>
        <v>20.424257476626014</v>
      </c>
      <c r="AD84">
        <f t="shared" si="4"/>
        <v>1977.084713608893</v>
      </c>
      <c r="AE84">
        <f>'IDT-1'!B84</f>
        <v>0</v>
      </c>
      <c r="AF84" s="26"/>
      <c r="AG84">
        <f t="shared" si="5"/>
        <v>1977.084713608893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-161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26.652096261540791</v>
      </c>
      <c r="F85">
        <f>GT_Spot!P85</f>
        <v>0</v>
      </c>
      <c r="G85">
        <f>PPCL_NG!P85</f>
        <v>36.78</v>
      </c>
      <c r="H85">
        <f>PPCL_Spot!P85</f>
        <v>5.8270864567716147</v>
      </c>
      <c r="I85">
        <f>Bawana_NG!P85</f>
        <v>99.62</v>
      </c>
      <c r="J85">
        <f>Bawana_RLNG!P85</f>
        <v>0</v>
      </c>
      <c r="K85">
        <f>Bawana_Spot!P85</f>
        <v>44.996290495424951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1230.5125684973532</v>
      </c>
      <c r="P85" s="77">
        <v>118.30000000000003</v>
      </c>
      <c r="Q85" s="77">
        <v>29.75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89.1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9.61</v>
      </c>
      <c r="Z85" s="75">
        <f>IEX!N85</f>
        <v>0</v>
      </c>
      <c r="AA85" s="117">
        <f>STOA!H85</f>
        <v>459.13000000000005</v>
      </c>
      <c r="AB85" s="117">
        <f>-STOA!N85</f>
        <v>0</v>
      </c>
      <c r="AC85">
        <f t="shared" si="3"/>
        <v>19.703721989010784</v>
      </c>
      <c r="AD85">
        <f t="shared" si="4"/>
        <v>2042.5743197220795</v>
      </c>
      <c r="AE85">
        <f>'IDT-1'!B85</f>
        <v>0</v>
      </c>
      <c r="AF85" s="26"/>
      <c r="AG85">
        <f t="shared" si="5"/>
        <v>2042.5743197220795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-88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28.460816681146824</v>
      </c>
      <c r="F86">
        <f>GT_Spot!P86</f>
        <v>0</v>
      </c>
      <c r="G86">
        <f>PPCL_NG!P86</f>
        <v>36.78</v>
      </c>
      <c r="H86">
        <f>PPCL_Spot!P86</f>
        <v>6.0469765117441288</v>
      </c>
      <c r="I86">
        <f>Bawana_NG!P86</f>
        <v>99.62</v>
      </c>
      <c r="J86">
        <f>Bawana_RLNG!P86</f>
        <v>0</v>
      </c>
      <c r="K86">
        <f>Bawana_Spot!P86</f>
        <v>46.696108657611873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1228.4104404701532</v>
      </c>
      <c r="P86" s="77">
        <v>118.30000000000003</v>
      </c>
      <c r="Q86" s="77">
        <v>29.75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87.06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10.33</v>
      </c>
      <c r="Z86" s="75">
        <f>IEX!N86</f>
        <v>0</v>
      </c>
      <c r="AA86" s="117">
        <f>STOA!H86</f>
        <v>459.13000000000005</v>
      </c>
      <c r="AB86" s="117">
        <f>-STOA!N86</f>
        <v>0</v>
      </c>
      <c r="AC86">
        <f t="shared" si="3"/>
        <v>19.59100177658642</v>
      </c>
      <c r="AD86">
        <f t="shared" si="4"/>
        <v>2055.9933405440693</v>
      </c>
      <c r="AE86">
        <f>'IDT-1'!B86</f>
        <v>0</v>
      </c>
      <c r="AF86" s="26"/>
      <c r="AG86">
        <f t="shared" si="5"/>
        <v>2055.9933405440693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-75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28.460816681146824</v>
      </c>
      <c r="F87">
        <f>GT_Spot!P87</f>
        <v>0</v>
      </c>
      <c r="G87">
        <f>PPCL_NG!P87</f>
        <v>36.78</v>
      </c>
      <c r="H87">
        <f>PPCL_Spot!P87</f>
        <v>5.96</v>
      </c>
      <c r="I87">
        <f>Bawana_NG!P87</f>
        <v>99.62</v>
      </c>
      <c r="J87">
        <f>Bawana_RLNG!P87</f>
        <v>0</v>
      </c>
      <c r="K87">
        <f>Bawana_Spot!P87</f>
        <v>46.696108657611873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1216.6056377593522</v>
      </c>
      <c r="P87" s="77">
        <v>118.30000000000003</v>
      </c>
      <c r="Q87" s="77">
        <v>29.75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84.839999999999989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652.71000000000015</v>
      </c>
      <c r="AB87" s="117">
        <f>-STOA!N87</f>
        <v>0</v>
      </c>
      <c r="AC87">
        <f t="shared" si="3"/>
        <v>23.130265577055148</v>
      </c>
      <c r="AD87">
        <f t="shared" si="4"/>
        <v>1990.592297521056</v>
      </c>
      <c r="AE87">
        <f>'IDT-1'!B87</f>
        <v>0</v>
      </c>
      <c r="AF87" s="26"/>
      <c r="AG87">
        <f t="shared" si="5"/>
        <v>1990.592297521056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-306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28.460816681146824</v>
      </c>
      <c r="F88">
        <f>GT_Spot!P88</f>
        <v>0</v>
      </c>
      <c r="G88">
        <f>PPCL_NG!P88</f>
        <v>36.78</v>
      </c>
      <c r="H88">
        <f>PPCL_Spot!P88</f>
        <v>5.96</v>
      </c>
      <c r="I88">
        <f>Bawana_NG!P88</f>
        <v>99.62</v>
      </c>
      <c r="J88">
        <f>Bawana_RLNG!P88</f>
        <v>0</v>
      </c>
      <c r="K88">
        <f>Bawana_Spot!P88</f>
        <v>46.696108657611873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1216.6181356345523</v>
      </c>
      <c r="P88" s="77">
        <v>118.30000000000003</v>
      </c>
      <c r="Q88" s="77">
        <v>29.75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83.03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652.71000000000015</v>
      </c>
      <c r="AB88" s="117">
        <f>-STOA!N88</f>
        <v>0</v>
      </c>
      <c r="AC88">
        <f t="shared" si="3"/>
        <v>22.395319229059087</v>
      </c>
      <c r="AD88">
        <f t="shared" si="4"/>
        <v>2070.5297417442521</v>
      </c>
      <c r="AE88">
        <f>'IDT-1'!B88</f>
        <v>0</v>
      </c>
      <c r="AF88" s="26"/>
      <c r="AG88">
        <f t="shared" si="5"/>
        <v>2070.5297417442521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-225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28.460816681146824</v>
      </c>
      <c r="F89">
        <f>GT_Spot!P89</f>
        <v>0</v>
      </c>
      <c r="G89">
        <f>PPCL_NG!P89</f>
        <v>36.78</v>
      </c>
      <c r="H89">
        <f>PPCL_Spot!P89</f>
        <v>5.96</v>
      </c>
      <c r="I89">
        <f>Bawana_NG!P89</f>
        <v>99.62</v>
      </c>
      <c r="J89">
        <f>Bawana_RLNG!P89</f>
        <v>0</v>
      </c>
      <c r="K89">
        <f>Bawana_Spot!P89</f>
        <v>46.696108657611873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1216.6681275745525</v>
      </c>
      <c r="P89" s="77">
        <v>118.30000000000003</v>
      </c>
      <c r="Q89" s="77">
        <v>29.75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81.52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3.71</v>
      </c>
      <c r="Z89" s="75">
        <f>IEX!N89</f>
        <v>0</v>
      </c>
      <c r="AA89" s="117">
        <f>STOA!H89</f>
        <v>652.71000000000015</v>
      </c>
      <c r="AB89" s="117">
        <f>-STOA!N89</f>
        <v>0</v>
      </c>
      <c r="AC89">
        <f t="shared" si="3"/>
        <v>22.104384694854254</v>
      </c>
      <c r="AD89">
        <f t="shared" si="4"/>
        <v>2108.0706682184573</v>
      </c>
      <c r="AE89">
        <f>'IDT-1'!B89</f>
        <v>0</v>
      </c>
      <c r="AF89" s="26"/>
      <c r="AG89">
        <f t="shared" si="5"/>
        <v>2108.0706682184573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-190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8.5625353706847775</v>
      </c>
      <c r="F90">
        <f>GT_Spot!P90</f>
        <v>0</v>
      </c>
      <c r="G90">
        <f>PPCL_NG!P90</f>
        <v>36.78</v>
      </c>
      <c r="H90">
        <f>PPCL_Spot!P90</f>
        <v>4.47</v>
      </c>
      <c r="I90">
        <f>Bawana_NG!P90</f>
        <v>99.62</v>
      </c>
      <c r="J90">
        <f>Bawana_RLNG!P90</f>
        <v>0</v>
      </c>
      <c r="K90">
        <f>Bawana_Spot!P90</f>
        <v>46.696108657611873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1216.7181195145524</v>
      </c>
      <c r="P90" s="77">
        <v>118.30000000000003</v>
      </c>
      <c r="Q90" s="77">
        <v>29.75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78.510000000000005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13.03</v>
      </c>
      <c r="Z90" s="75">
        <f>IEX!N90</f>
        <v>0</v>
      </c>
      <c r="AA90" s="117">
        <f>STOA!H90</f>
        <v>652.71000000000015</v>
      </c>
      <c r="AB90" s="117">
        <f>-STOA!N90</f>
        <v>0</v>
      </c>
      <c r="AC90">
        <f t="shared" si="3"/>
        <v>21.670279412639545</v>
      </c>
      <c r="AD90">
        <f t="shared" si="4"/>
        <v>2127.4764841302099</v>
      </c>
      <c r="AE90">
        <f>'IDT-1'!B90</f>
        <v>0</v>
      </c>
      <c r="AF90" s="26"/>
      <c r="AG90">
        <f t="shared" si="5"/>
        <v>2127.4764841302099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-156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8.5625353706847775</v>
      </c>
      <c r="F91">
        <f>GT_Spot!P91</f>
        <v>0</v>
      </c>
      <c r="G91">
        <f>PPCL_NG!P91</f>
        <v>36.78</v>
      </c>
      <c r="H91">
        <f>PPCL_Spot!P91</f>
        <v>0.85</v>
      </c>
      <c r="I91">
        <f>Bawana_NG!P91</f>
        <v>99.62</v>
      </c>
      <c r="J91">
        <f>Bawana_RLNG!P91</f>
        <v>0</v>
      </c>
      <c r="K91">
        <f>Bawana_Spot!P91</f>
        <v>46.696108657611873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1239.4997415828493</v>
      </c>
      <c r="P91" s="77">
        <v>118.30000000000003</v>
      </c>
      <c r="Q91" s="77">
        <v>29.75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79.180000000000007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4.59</v>
      </c>
      <c r="Z91" s="75">
        <f>IEX!N91</f>
        <v>0</v>
      </c>
      <c r="AA91" s="117">
        <f>STOA!H91</f>
        <v>701.10000000000014</v>
      </c>
      <c r="AB91" s="117">
        <f>-STOA!N91</f>
        <v>0</v>
      </c>
      <c r="AC91">
        <f t="shared" si="3"/>
        <v>23.48368617755888</v>
      </c>
      <c r="AD91">
        <f t="shared" si="4"/>
        <v>2040.4446994335872</v>
      </c>
      <c r="AE91">
        <f>'IDT-1'!B91</f>
        <v>0</v>
      </c>
      <c r="AF91" s="26"/>
      <c r="AG91">
        <f t="shared" si="5"/>
        <v>2040.4446994335872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-301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8.5625353706847775</v>
      </c>
      <c r="F92">
        <f>GT_Spot!P92</f>
        <v>0</v>
      </c>
      <c r="G92">
        <f>PPCL_NG!P92</f>
        <v>36.78</v>
      </c>
      <c r="H92">
        <f>PPCL_Spot!P92</f>
        <v>0.91</v>
      </c>
      <c r="I92">
        <f>Bawana_NG!P92</f>
        <v>99.62</v>
      </c>
      <c r="J92">
        <f>Bawana_RLNG!P92</f>
        <v>0</v>
      </c>
      <c r="K92">
        <f>Bawana_Spot!P92</f>
        <v>46.696108657611873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1239.5497335228492</v>
      </c>
      <c r="P92" s="77">
        <v>118.30000000000003</v>
      </c>
      <c r="Q92" s="77">
        <v>29.75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79.92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14.8</v>
      </c>
      <c r="Z92" s="75">
        <f>IEX!N92</f>
        <v>0</v>
      </c>
      <c r="AA92" s="117">
        <f>STOA!H92</f>
        <v>701.10000000000014</v>
      </c>
      <c r="AB92" s="117">
        <f>-STOA!N92</f>
        <v>0</v>
      </c>
      <c r="AC92">
        <f t="shared" si="3"/>
        <v>22.684323226889152</v>
      </c>
      <c r="AD92">
        <f t="shared" si="4"/>
        <v>2153.3040543242569</v>
      </c>
      <c r="AE92">
        <f>'IDT-1'!B92</f>
        <v>0</v>
      </c>
      <c r="AF92" s="26"/>
      <c r="AG92">
        <f t="shared" si="5"/>
        <v>2153.3040543242569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-200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10.095221939496748</v>
      </c>
      <c r="F93">
        <f>GT_Spot!P93</f>
        <v>0</v>
      </c>
      <c r="G93">
        <f>PPCL_NG!P93</f>
        <v>36.78</v>
      </c>
      <c r="H93">
        <f>PPCL_Spot!P93</f>
        <v>0</v>
      </c>
      <c r="I93">
        <f>Bawana_NG!P93</f>
        <v>99.62</v>
      </c>
      <c r="J93">
        <f>Bawana_RLNG!P93</f>
        <v>0</v>
      </c>
      <c r="K93">
        <f>Bawana_Spot!P93</f>
        <v>46.696108657611873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1239.5622313980493</v>
      </c>
      <c r="P93" s="77">
        <v>118.30000000000003</v>
      </c>
      <c r="Q93" s="77">
        <v>29.75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67.73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19.66</v>
      </c>
      <c r="Z93" s="75">
        <f>IEX!N93</f>
        <v>0</v>
      </c>
      <c r="AA93" s="117">
        <f>STOA!H93</f>
        <v>701.10000000000014</v>
      </c>
      <c r="AB93" s="117">
        <f>-STOA!N93</f>
        <v>0</v>
      </c>
      <c r="AC93">
        <f t="shared" si="3"/>
        <v>22.314674386719624</v>
      </c>
      <c r="AD93">
        <f t="shared" si="4"/>
        <v>2181.9788876084385</v>
      </c>
      <c r="AE93">
        <f>'IDT-1'!B93</f>
        <v>0</v>
      </c>
      <c r="AF93" s="26"/>
      <c r="AG93">
        <f t="shared" si="5"/>
        <v>2181.9788876084385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-165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10.095221939496748</v>
      </c>
      <c r="F94">
        <f>GT_Spot!P94</f>
        <v>0</v>
      </c>
      <c r="G94">
        <f>PPCL_NG!P94</f>
        <v>36.78</v>
      </c>
      <c r="H94">
        <f>PPCL_Spot!P94</f>
        <v>0</v>
      </c>
      <c r="I94">
        <f>Bawana_NG!P94</f>
        <v>99.62</v>
      </c>
      <c r="J94">
        <f>Bawana_RLNG!P94</f>
        <v>0</v>
      </c>
      <c r="K94">
        <f>Bawana_Spot!P94</f>
        <v>46.696108657611873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1196.7945294284409</v>
      </c>
      <c r="P94" s="77">
        <v>118.30000000000003</v>
      </c>
      <c r="Q94" s="77">
        <v>29.75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69.02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27.55</v>
      </c>
      <c r="Z94" s="75">
        <f>IEX!N94</f>
        <v>0</v>
      </c>
      <c r="AA94" s="117">
        <f>STOA!H94</f>
        <v>701.10000000000014</v>
      </c>
      <c r="AB94" s="117">
        <f>-STOA!N94</f>
        <v>0</v>
      </c>
      <c r="AC94">
        <f t="shared" si="3"/>
        <v>21.433146192922173</v>
      </c>
      <c r="AD94">
        <f t="shared" si="4"/>
        <v>2215.2727138326272</v>
      </c>
      <c r="AE94">
        <f>'IDT-1'!B94</f>
        <v>0</v>
      </c>
      <c r="AF94" s="26"/>
      <c r="AG94">
        <f t="shared" si="5"/>
        <v>2215.2727138326272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-99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10.095221939496748</v>
      </c>
      <c r="F95">
        <f>GT_Spot!P95</f>
        <v>0</v>
      </c>
      <c r="G95">
        <f>PPCL_NG!P95</f>
        <v>36.78</v>
      </c>
      <c r="H95">
        <f>PPCL_Spot!P95</f>
        <v>0</v>
      </c>
      <c r="I95">
        <f>Bawana_NG!P95</f>
        <v>99.62</v>
      </c>
      <c r="J95">
        <f>Bawana_RLNG!P95</f>
        <v>0</v>
      </c>
      <c r="K95">
        <f>Bawana_Spot!P95</f>
        <v>46.696108657611873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1165.1736261784401</v>
      </c>
      <c r="P95" s="77">
        <v>118.30000000000003</v>
      </c>
      <c r="Q95" s="77">
        <v>29.75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69.16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33.630000000000003</v>
      </c>
      <c r="Z95" s="75">
        <f>IEX!N95</f>
        <v>0</v>
      </c>
      <c r="AA95" s="117">
        <f>STOA!H95</f>
        <v>701.10000000000014</v>
      </c>
      <c r="AB95" s="117">
        <f>-STOA!N95</f>
        <v>0</v>
      </c>
      <c r="AC95">
        <f t="shared" si="3"/>
        <v>20.330683619624832</v>
      </c>
      <c r="AD95">
        <f t="shared" si="4"/>
        <v>2289.974273155924</v>
      </c>
      <c r="AE95">
        <f>'IDT-1'!B95</f>
        <v>0</v>
      </c>
      <c r="AF95" s="26"/>
      <c r="AG95">
        <f t="shared" si="5"/>
        <v>2289.974273155924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10.095221939496748</v>
      </c>
      <c r="F96">
        <f>GT_Spot!P96</f>
        <v>0</v>
      </c>
      <c r="G96">
        <f>PPCL_NG!P96</f>
        <v>36.78</v>
      </c>
      <c r="H96">
        <f>PPCL_Spot!P96</f>
        <v>0</v>
      </c>
      <c r="I96">
        <f>Bawana_NG!P96</f>
        <v>99.62</v>
      </c>
      <c r="J96">
        <f>Bawana_RLNG!P96</f>
        <v>0</v>
      </c>
      <c r="K96">
        <f>Bawana_Spot!P96</f>
        <v>46.696108657611873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1165.1861244928402</v>
      </c>
      <c r="P96" s="77">
        <v>118.30000000000003</v>
      </c>
      <c r="Q96" s="77">
        <v>29.75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68.36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29.65</v>
      </c>
      <c r="Z96" s="75">
        <f>IEX!N96</f>
        <v>0</v>
      </c>
      <c r="AA96" s="117">
        <f>STOA!H96</f>
        <v>701.10000000000014</v>
      </c>
      <c r="AB96" s="117">
        <f>-STOA!N96</f>
        <v>0</v>
      </c>
      <c r="AC96">
        <f t="shared" si="3"/>
        <v>20.288729604791548</v>
      </c>
      <c r="AD96">
        <f t="shared" si="4"/>
        <v>2285.2487254851571</v>
      </c>
      <c r="AE96">
        <f>'IDT-1'!B96</f>
        <v>0</v>
      </c>
      <c r="AF96" s="26"/>
      <c r="AG96">
        <f t="shared" si="5"/>
        <v>2285.2487254851571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10.095221939496748</v>
      </c>
      <c r="F97">
        <f>GT_Spot!P97</f>
        <v>0</v>
      </c>
      <c r="G97">
        <f>PPCL_NG!P97</f>
        <v>36.78</v>
      </c>
      <c r="H97">
        <f>PPCL_Spot!P97</f>
        <v>0</v>
      </c>
      <c r="I97">
        <f>Bawana_NG!P97</f>
        <v>99.62</v>
      </c>
      <c r="J97">
        <f>Bawana_RLNG!P97</f>
        <v>0</v>
      </c>
      <c r="K97">
        <f>Bawana_Spot!P97</f>
        <v>46.696108657611873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1155.2551110904403</v>
      </c>
      <c r="P97" s="77">
        <v>118.30000000000003</v>
      </c>
      <c r="Q97" s="77">
        <v>29.75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68.61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29.57</v>
      </c>
      <c r="Z97" s="75">
        <f>IEX!N97</f>
        <v>0</v>
      </c>
      <c r="AA97" s="117">
        <f>STOA!H97</f>
        <v>701.10000000000014</v>
      </c>
      <c r="AB97" s="117">
        <f>-STOA!N97</f>
        <v>0</v>
      </c>
      <c r="AC97">
        <f t="shared" si="3"/>
        <v>20.202832686850432</v>
      </c>
      <c r="AD97">
        <f t="shared" si="4"/>
        <v>2275.5736090006985</v>
      </c>
      <c r="AE97">
        <f>'IDT-1'!B97</f>
        <v>0</v>
      </c>
      <c r="AF97" s="26"/>
      <c r="AG97">
        <f t="shared" si="5"/>
        <v>2275.5736090006985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10.095221939496748</v>
      </c>
      <c r="F98">
        <f>GT_Spot!P98</f>
        <v>0</v>
      </c>
      <c r="G98">
        <f>PPCL_NG!P98</f>
        <v>36.78</v>
      </c>
      <c r="H98">
        <f>PPCL_Spot!P98</f>
        <v>0</v>
      </c>
      <c r="I98">
        <f>Bawana_NG!P98</f>
        <v>99.62</v>
      </c>
      <c r="J98">
        <f>Bawana_RLNG!P98</f>
        <v>0</v>
      </c>
      <c r="K98">
        <f>Bawana_Spot!P98</f>
        <v>46.696108657611873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1155.2551110904403</v>
      </c>
      <c r="P98" s="77">
        <v>118.30000000000003</v>
      </c>
      <c r="Q98" s="77">
        <v>29.75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69.53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25.86</v>
      </c>
      <c r="Z98" s="75">
        <f>IEX!N98</f>
        <v>0</v>
      </c>
      <c r="AA98" s="117">
        <f>STOA!H98</f>
        <v>701.10000000000014</v>
      </c>
      <c r="AB98" s="117">
        <f>-STOA!N98</f>
        <v>0</v>
      </c>
      <c r="AC98">
        <f t="shared" si="3"/>
        <v>20.178280686850432</v>
      </c>
      <c r="AD98">
        <f t="shared" si="4"/>
        <v>2272.8081610006984</v>
      </c>
      <c r="AE98">
        <f>'IDT-1'!B98</f>
        <v>0</v>
      </c>
      <c r="AF98" s="26"/>
      <c r="AG98">
        <f t="shared" si="5"/>
        <v>2272.8081610006984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0.58488226008105548</v>
      </c>
      <c r="F99">
        <f t="shared" si="6"/>
        <v>0</v>
      </c>
      <c r="G99">
        <f t="shared" si="6"/>
        <v>0.88272000000000173</v>
      </c>
      <c r="H99">
        <f t="shared" si="6"/>
        <v>0.80597607970570706</v>
      </c>
      <c r="I99">
        <f t="shared" si="6"/>
        <v>2.390880000000001</v>
      </c>
      <c r="J99">
        <f t="shared" si="6"/>
        <v>0</v>
      </c>
      <c r="K99">
        <f t="shared" si="6"/>
        <v>1.2058958001920994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24.918174575934113</v>
      </c>
      <c r="P99" s="77">
        <f t="shared" si="6"/>
        <v>2.8391999999999977</v>
      </c>
      <c r="Q99" s="77">
        <f t="shared" si="6"/>
        <v>0.71399999999999997</v>
      </c>
      <c r="R99" s="80">
        <f t="shared" si="6"/>
        <v>0.40534225292486936</v>
      </c>
      <c r="S99" s="80">
        <f t="shared" si="6"/>
        <v>0</v>
      </c>
      <c r="T99" s="78">
        <f t="shared" si="6"/>
        <v>2.5796949999999996</v>
      </c>
      <c r="U99" s="78">
        <f t="shared" si="6"/>
        <v>2.1538450000000013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0.47480749999999999</v>
      </c>
      <c r="Z99" s="75">
        <f t="shared" si="6"/>
        <v>0</v>
      </c>
      <c r="AA99" s="117">
        <f t="shared" si="6"/>
        <v>8.4317849999999943</v>
      </c>
      <c r="AB99" s="117">
        <f t="shared" si="6"/>
        <v>0</v>
      </c>
      <c r="AC99">
        <f t="shared" si="6"/>
        <v>0.44853135548138223</v>
      </c>
      <c r="AD99">
        <f t="shared" si="6"/>
        <v>45.460069613356453</v>
      </c>
      <c r="AE99">
        <f t="shared" si="6"/>
        <v>0.24571950000000001</v>
      </c>
      <c r="AG99">
        <f t="shared" si="6"/>
        <v>45.705789113356445</v>
      </c>
      <c r="AI99">
        <f t="shared" si="6"/>
        <v>0</v>
      </c>
      <c r="AJ99">
        <f t="shared" si="6"/>
        <v>0</v>
      </c>
      <c r="AK99">
        <f t="shared" si="6"/>
        <v>4.0649999999999999E-2</v>
      </c>
      <c r="AL99">
        <f t="shared" si="6"/>
        <v>-2.5192525000000003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44664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GT_NG!Q3</f>
        <v>15.580886185925282</v>
      </c>
      <c r="F3">
        <f>GT_Spot!Q3</f>
        <v>0</v>
      </c>
      <c r="G3">
        <f>PPCL_NG!Q3</f>
        <v>20.89</v>
      </c>
      <c r="H3">
        <f>PPCL_Spot!Q3</f>
        <v>22.41</v>
      </c>
      <c r="I3">
        <f>Bawana_NG!Q3</f>
        <v>49.92</v>
      </c>
      <c r="J3">
        <f>Bawana_RLNG!Q3</f>
        <v>0</v>
      </c>
      <c r="K3">
        <f>Bawana_Spot!Q3</f>
        <v>19.999999999999996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706.87897169132998</v>
      </c>
      <c r="P3" s="77">
        <v>68.410000000000011</v>
      </c>
      <c r="Q3" s="77">
        <v>17.21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126.13000000000001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17.3</v>
      </c>
      <c r="Z3" s="75">
        <f>IEX!O3</f>
        <v>0</v>
      </c>
      <c r="AA3" s="117">
        <f>STOA!I3</f>
        <v>237.77</v>
      </c>
      <c r="AB3" s="117">
        <f>-STOA!O3</f>
        <v>-85</v>
      </c>
      <c r="AC3">
        <f>SUMIF(B3:AB3,"&gt;0")*$AC$2-SUMIF(B3:AB3,"&lt;0")*($AC$2/(1-$AC$2))+SUMIF(AI3:AR3,"&gt;0")*$AC$2-SUMIF(AI3:AR3,"&lt;0")*($AC$2/(1-$AC$2))</f>
        <v>12.52792350153938</v>
      </c>
      <c r="AD3">
        <f>SUM(B3:AB3,AI3:AR3)-AC3</f>
        <v>1210.2119343757158</v>
      </c>
      <c r="AE3">
        <f>'IDT-1'!C3</f>
        <v>0</v>
      </c>
      <c r="AF3" s="26"/>
      <c r="AG3">
        <f>SUM(AD3:AF3)</f>
        <v>1210.2119343757158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-15</v>
      </c>
      <c r="AM3" s="75">
        <f>RTM_PXI!I3</f>
        <v>0</v>
      </c>
      <c r="AN3" s="75">
        <f>RTM_PXI!O3</f>
        <v>0</v>
      </c>
      <c r="AO3" s="192">
        <f>GDAM_IEX!I3</f>
        <v>20.239999999999998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15.580886185925282</v>
      </c>
      <c r="F4">
        <f>GT_Spot!Q4</f>
        <v>0</v>
      </c>
      <c r="G4">
        <f>PPCL_NG!Q4</f>
        <v>20.89</v>
      </c>
      <c r="H4">
        <f>PPCL_Spot!Q4</f>
        <v>22.41</v>
      </c>
      <c r="I4">
        <f>Bawana_NG!Q4</f>
        <v>49.92</v>
      </c>
      <c r="J4">
        <f>Bawana_RLNG!Q4</f>
        <v>0</v>
      </c>
      <c r="K4">
        <f>Bawana_Spot!Q4</f>
        <v>19.999999999999996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706.87940526933005</v>
      </c>
      <c r="P4" s="77">
        <v>68.410000000000011</v>
      </c>
      <c r="Q4" s="77">
        <v>17.21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126.43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14.62</v>
      </c>
      <c r="Z4" s="75">
        <f>IEX!O4</f>
        <v>0</v>
      </c>
      <c r="AA4" s="117">
        <f>STOA!I4</f>
        <v>237.77</v>
      </c>
      <c r="AB4" s="117">
        <f>-STOA!O4</f>
        <v>-85</v>
      </c>
      <c r="AC4">
        <f t="shared" ref="AC4:AC67" si="0">SUMIF(B4:AB4,"&gt;0")*$AC$2-SUMIF(B4:AB4,"&lt;0")*($AC$2/(1-$AC$2))+SUMIF(AI4:AR4,"&gt;0")*$AC$2-SUMIF(AI4:AR4,"&lt;0")*($AC$2/(1-$AC$2))</f>
        <v>12.626955229858707</v>
      </c>
      <c r="AD4">
        <f t="shared" ref="AD4:AD67" si="1">SUM(B4:AB4,AI4:AR4)-AC4</f>
        <v>1191.2333362253967</v>
      </c>
      <c r="AE4">
        <f>'IDT-1'!C4</f>
        <v>0</v>
      </c>
      <c r="AF4" s="26"/>
      <c r="AG4">
        <f t="shared" ref="AG4:AG67" si="2">SUM(AD4:AF4)</f>
        <v>1191.2333362253967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-30</v>
      </c>
      <c r="AM4" s="75">
        <f>RTM_PXI!I4</f>
        <v>0</v>
      </c>
      <c r="AN4" s="75">
        <f>RTM_PXI!O4</f>
        <v>0</v>
      </c>
      <c r="AO4" s="192">
        <f>GDAM_IEX!I4</f>
        <v>18.739999999999998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15.580886185925282</v>
      </c>
      <c r="F5">
        <f>GT_Spot!Q5</f>
        <v>0</v>
      </c>
      <c r="G5">
        <f>PPCL_NG!Q5</f>
        <v>20.89</v>
      </c>
      <c r="H5">
        <f>PPCL_Spot!Q5</f>
        <v>22.41</v>
      </c>
      <c r="I5">
        <f>Bawana_NG!Q5</f>
        <v>49.92</v>
      </c>
      <c r="J5">
        <f>Bawana_RLNG!Q5</f>
        <v>0</v>
      </c>
      <c r="K5">
        <f>Bawana_Spot!Q5</f>
        <v>19.999999999999996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707.53871052291345</v>
      </c>
      <c r="P5" s="77">
        <v>68.410000000000011</v>
      </c>
      <c r="Q5" s="77">
        <v>17.21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123.22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10.01</v>
      </c>
      <c r="Z5" s="75">
        <f>IEX!O5</f>
        <v>0</v>
      </c>
      <c r="AA5" s="117">
        <f>STOA!I5</f>
        <v>237.77</v>
      </c>
      <c r="AB5" s="117">
        <f>-STOA!O5</f>
        <v>-85</v>
      </c>
      <c r="AC5">
        <f t="shared" si="0"/>
        <v>12.659449028923174</v>
      </c>
      <c r="AD5">
        <f t="shared" si="1"/>
        <v>1164.7601476799157</v>
      </c>
      <c r="AE5">
        <f>'IDT-1'!C5</f>
        <v>0</v>
      </c>
      <c r="AF5" s="26"/>
      <c r="AG5">
        <f t="shared" si="2"/>
        <v>1164.7601476799157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-45</v>
      </c>
      <c r="AM5" s="75">
        <f>RTM_PXI!I5</f>
        <v>0</v>
      </c>
      <c r="AN5" s="75">
        <f>RTM_PXI!O5</f>
        <v>0</v>
      </c>
      <c r="AO5" s="192">
        <f>GDAM_IEX!I5</f>
        <v>14.46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15.580886185925282</v>
      </c>
      <c r="F6">
        <f>GT_Spot!Q6</f>
        <v>0</v>
      </c>
      <c r="G6">
        <f>PPCL_NG!Q6</f>
        <v>20.89</v>
      </c>
      <c r="H6">
        <f>PPCL_Spot!Q6</f>
        <v>22.41</v>
      </c>
      <c r="I6">
        <f>Bawana_NG!Q6</f>
        <v>49.92</v>
      </c>
      <c r="J6">
        <f>Bawana_RLNG!Q6</f>
        <v>0</v>
      </c>
      <c r="K6">
        <f>Bawana_Spot!Q6</f>
        <v>19.999999999999996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707.60957901091342</v>
      </c>
      <c r="P6" s="77">
        <v>68.410000000000011</v>
      </c>
      <c r="Q6" s="77">
        <v>17.21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122.81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9.0399999999999991</v>
      </c>
      <c r="Z6" s="75">
        <f>IEX!O6</f>
        <v>0</v>
      </c>
      <c r="AA6" s="117">
        <f>STOA!I6</f>
        <v>237.77</v>
      </c>
      <c r="AB6" s="117">
        <f>-STOA!O6</f>
        <v>-85</v>
      </c>
      <c r="AC6">
        <f t="shared" si="0"/>
        <v>12.81457922206148</v>
      </c>
      <c r="AD6">
        <f t="shared" si="1"/>
        <v>1142.0558859747773</v>
      </c>
      <c r="AE6">
        <f>'IDT-1'!C6</f>
        <v>0</v>
      </c>
      <c r="AF6" s="26"/>
      <c r="AG6">
        <f t="shared" si="2"/>
        <v>1142.0558859747773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-65</v>
      </c>
      <c r="AM6" s="75">
        <f>RTM_PXI!I6</f>
        <v>0</v>
      </c>
      <c r="AN6" s="75">
        <f>RTM_PXI!O6</f>
        <v>0</v>
      </c>
      <c r="AO6" s="192">
        <f>GDAM_IEX!I6</f>
        <v>13.22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15.580886185925282</v>
      </c>
      <c r="F7">
        <f>GT_Spot!Q7</f>
        <v>0</v>
      </c>
      <c r="G7">
        <f>PPCL_NG!Q7</f>
        <v>20.89</v>
      </c>
      <c r="H7">
        <f>PPCL_Spot!Q7</f>
        <v>22.41</v>
      </c>
      <c r="I7">
        <f>Bawana_NG!Q7</f>
        <v>49.92</v>
      </c>
      <c r="J7">
        <f>Bawana_RLNG!Q7</f>
        <v>0</v>
      </c>
      <c r="K7">
        <f>Bawana_Spot!Q7</f>
        <v>19.999999999999996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705.00122094322717</v>
      </c>
      <c r="P7" s="77">
        <v>68.410000000000011</v>
      </c>
      <c r="Q7" s="77">
        <v>17.21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122.77000000000001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10.210000000000001</v>
      </c>
      <c r="Z7" s="75">
        <f>IEX!O7</f>
        <v>0</v>
      </c>
      <c r="AA7" s="117">
        <f>STOA!I7</f>
        <v>218.41</v>
      </c>
      <c r="AB7" s="117">
        <f>-STOA!O7</f>
        <v>-85</v>
      </c>
      <c r="AC7">
        <f t="shared" si="0"/>
        <v>12.735030946287793</v>
      </c>
      <c r="AD7">
        <f t="shared" si="1"/>
        <v>1113.0070761828647</v>
      </c>
      <c r="AE7">
        <f>'IDT-1'!C7</f>
        <v>0</v>
      </c>
      <c r="AF7" s="26"/>
      <c r="AG7">
        <f t="shared" si="2"/>
        <v>1113.0070761828647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-75</v>
      </c>
      <c r="AM7" s="75">
        <f>RTM_PXI!I7</f>
        <v>0</v>
      </c>
      <c r="AN7" s="75">
        <f>RTM_PXI!O7</f>
        <v>0</v>
      </c>
      <c r="AO7" s="192">
        <f>GDAM_IEX!I7</f>
        <v>14.93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15.580886185925282</v>
      </c>
      <c r="F8">
        <f>GT_Spot!Q8</f>
        <v>0</v>
      </c>
      <c r="G8">
        <f>PPCL_NG!Q8</f>
        <v>20.89</v>
      </c>
      <c r="H8">
        <f>PPCL_Spot!Q8</f>
        <v>22.41</v>
      </c>
      <c r="I8">
        <f>Bawana_NG!Q8</f>
        <v>49.92</v>
      </c>
      <c r="J8">
        <f>Bawana_RLNG!Q8</f>
        <v>0</v>
      </c>
      <c r="K8">
        <f>Bawana_Spot!Q8</f>
        <v>19.999999999999996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702.8083345492272</v>
      </c>
      <c r="P8" s="77">
        <v>68.410000000000011</v>
      </c>
      <c r="Q8" s="77">
        <v>17.21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122.54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0.7</v>
      </c>
      <c r="Z8" s="75">
        <f>IEX!O8</f>
        <v>0</v>
      </c>
      <c r="AA8" s="117">
        <f>STOA!I8</f>
        <v>218.41</v>
      </c>
      <c r="AB8" s="117">
        <f>-STOA!O8</f>
        <v>-85</v>
      </c>
      <c r="AC8">
        <f t="shared" si="0"/>
        <v>12.420680270798639</v>
      </c>
      <c r="AD8">
        <f t="shared" si="1"/>
        <v>1097.688540464354</v>
      </c>
      <c r="AE8">
        <f>'IDT-1'!C8</f>
        <v>0</v>
      </c>
      <c r="AF8" s="26"/>
      <c r="AG8">
        <f t="shared" si="2"/>
        <v>1097.688540464354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-65</v>
      </c>
      <c r="AM8" s="75">
        <f>RTM_PXI!I8</f>
        <v>0</v>
      </c>
      <c r="AN8" s="75">
        <f>RTM_PXI!O8</f>
        <v>0</v>
      </c>
      <c r="AO8" s="192">
        <f>GDAM_IEX!I8</f>
        <v>1.23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15.580886185925282</v>
      </c>
      <c r="F9">
        <f>GT_Spot!Q9</f>
        <v>0</v>
      </c>
      <c r="G9">
        <f>PPCL_NG!Q9</f>
        <v>20.89</v>
      </c>
      <c r="H9">
        <f>PPCL_Spot!Q9</f>
        <v>22.41</v>
      </c>
      <c r="I9">
        <f>Bawana_NG!Q9</f>
        <v>49.92</v>
      </c>
      <c r="J9">
        <f>Bawana_RLNG!Q9</f>
        <v>0</v>
      </c>
      <c r="K9">
        <f>Bawana_Spot!Q9</f>
        <v>19.999999999999996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696.10599525353439</v>
      </c>
      <c r="P9" s="77">
        <v>68.410000000000011</v>
      </c>
      <c r="Q9" s="77">
        <v>17.21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122.47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218.41</v>
      </c>
      <c r="AB9" s="117">
        <f>-STOA!O9</f>
        <v>-85</v>
      </c>
      <c r="AC9">
        <f t="shared" si="0"/>
        <v>12.965568611550218</v>
      </c>
      <c r="AD9">
        <f t="shared" si="1"/>
        <v>1018.4413128279095</v>
      </c>
      <c r="AE9">
        <f>'IDT-1'!C9</f>
        <v>0</v>
      </c>
      <c r="AF9" s="26"/>
      <c r="AG9">
        <f t="shared" si="2"/>
        <v>1018.4413128279095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-135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15.580886185925282</v>
      </c>
      <c r="F10">
        <f>GT_Spot!Q10</f>
        <v>0</v>
      </c>
      <c r="G10">
        <f>PPCL_NG!Q10</f>
        <v>20.89</v>
      </c>
      <c r="H10">
        <f>PPCL_Spot!Q10</f>
        <v>22.41</v>
      </c>
      <c r="I10">
        <f>Bawana_NG!Q10</f>
        <v>49.92</v>
      </c>
      <c r="J10">
        <f>Bawana_RLNG!Q10</f>
        <v>0</v>
      </c>
      <c r="K10">
        <f>Bawana_Spot!Q10</f>
        <v>19.999999999999996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693.49279663105142</v>
      </c>
      <c r="P10" s="77">
        <v>68.410000000000011</v>
      </c>
      <c r="Q10" s="77">
        <v>17.21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125.81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218.41</v>
      </c>
      <c r="AB10" s="117">
        <f>-STOA!O10</f>
        <v>-85</v>
      </c>
      <c r="AC10">
        <f t="shared" si="0"/>
        <v>12.883183188450413</v>
      </c>
      <c r="AD10">
        <f t="shared" si="1"/>
        <v>1029.2504996285263</v>
      </c>
      <c r="AE10">
        <f>'IDT-1'!C10</f>
        <v>0</v>
      </c>
      <c r="AF10" s="26"/>
      <c r="AG10">
        <f t="shared" si="2"/>
        <v>1029.2504996285263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-125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15.580886185925282</v>
      </c>
      <c r="F11">
        <f>GT_Spot!Q11</f>
        <v>0</v>
      </c>
      <c r="G11">
        <f>PPCL_NG!Q11</f>
        <v>20.89</v>
      </c>
      <c r="H11">
        <f>PPCL_Spot!Q11</f>
        <v>22.41</v>
      </c>
      <c r="I11">
        <f>Bawana_NG!Q11</f>
        <v>49.92</v>
      </c>
      <c r="J11">
        <f>Bawana_RLNG!Q11</f>
        <v>0</v>
      </c>
      <c r="K11">
        <f>Bawana_Spot!Q11</f>
        <v>23.398050162486459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700.01760754470058</v>
      </c>
      <c r="P11" s="77">
        <v>68.410000000000011</v>
      </c>
      <c r="Q11" s="77">
        <v>17.21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125.17000000000002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1.4</v>
      </c>
      <c r="Z11" s="75">
        <f>IEX!O11</f>
        <v>0</v>
      </c>
      <c r="AA11" s="117">
        <f>STOA!I11</f>
        <v>140.97999999999999</v>
      </c>
      <c r="AB11" s="117">
        <f>-STOA!O11</f>
        <v>-85</v>
      </c>
      <c r="AC11">
        <f t="shared" si="0"/>
        <v>11.652212801755759</v>
      </c>
      <c r="AD11">
        <f t="shared" si="1"/>
        <v>1041.2643310913568</v>
      </c>
      <c r="AE11">
        <f>'IDT-1'!C11</f>
        <v>0</v>
      </c>
      <c r="AF11" s="26"/>
      <c r="AG11">
        <f t="shared" si="2"/>
        <v>1041.2643310913568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-50</v>
      </c>
      <c r="AM11" s="75">
        <f>RTM_PXI!I11</f>
        <v>0</v>
      </c>
      <c r="AN11" s="75">
        <f>RTM_PXI!O11</f>
        <v>0</v>
      </c>
      <c r="AO11" s="192">
        <f>GDAM_IEX!I11</f>
        <v>2.5299999999999998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15.580886185925282</v>
      </c>
      <c r="F12">
        <f>GT_Spot!Q12</f>
        <v>0</v>
      </c>
      <c r="G12">
        <f>PPCL_NG!Q12</f>
        <v>20.89</v>
      </c>
      <c r="H12">
        <f>PPCL_Spot!Q12</f>
        <v>22.41</v>
      </c>
      <c r="I12">
        <f>Bawana_NG!Q12</f>
        <v>49.92</v>
      </c>
      <c r="J12">
        <f>Bawana_RLNG!Q12</f>
        <v>0</v>
      </c>
      <c r="K12">
        <f>Bawana_Spot!Q12</f>
        <v>23.398050162486459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695.2564239186371</v>
      </c>
      <c r="P12" s="77">
        <v>68.410000000000011</v>
      </c>
      <c r="Q12" s="77">
        <v>17.21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125.82000000000001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5.79</v>
      </c>
      <c r="Z12" s="75">
        <f>IEX!O12</f>
        <v>0</v>
      </c>
      <c r="AA12" s="117">
        <f>STOA!I12</f>
        <v>100.33</v>
      </c>
      <c r="AB12" s="117">
        <f>-STOA!O12</f>
        <v>-85</v>
      </c>
      <c r="AC12">
        <f t="shared" si="0"/>
        <v>11.094050560180538</v>
      </c>
      <c r="AD12">
        <f t="shared" si="1"/>
        <v>1038.6613097068682</v>
      </c>
      <c r="AE12">
        <f>'IDT-1'!C12</f>
        <v>0</v>
      </c>
      <c r="AF12" s="26"/>
      <c r="AG12">
        <f t="shared" si="2"/>
        <v>1038.6613097068682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-20</v>
      </c>
      <c r="AM12" s="75">
        <f>RTM_PXI!I12</f>
        <v>0</v>
      </c>
      <c r="AN12" s="75">
        <f>RTM_PXI!O12</f>
        <v>0</v>
      </c>
      <c r="AO12" s="192">
        <f>GDAM_IEX!I12</f>
        <v>9.74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0</v>
      </c>
      <c r="F13">
        <f>GT_Spot!Q13</f>
        <v>0</v>
      </c>
      <c r="G13">
        <f>PPCL_NG!Q13</f>
        <v>20.89</v>
      </c>
      <c r="H13">
        <f>PPCL_Spot!Q13</f>
        <v>22.41</v>
      </c>
      <c r="I13">
        <f>Bawana_NG!Q13</f>
        <v>49.92</v>
      </c>
      <c r="J13">
        <f>Bawana_RLNG!Q13</f>
        <v>0</v>
      </c>
      <c r="K13">
        <f>Bawana_Spot!Q13</f>
        <v>23.398050162486459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693.22444119063721</v>
      </c>
      <c r="P13" s="77">
        <v>68.410000000000011</v>
      </c>
      <c r="Q13" s="77">
        <v>17.21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126.28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2.96</v>
      </c>
      <c r="Z13" s="75">
        <f>IEX!O13</f>
        <v>0</v>
      </c>
      <c r="AA13" s="117">
        <f>STOA!I13</f>
        <v>100.33</v>
      </c>
      <c r="AB13" s="117">
        <f>-STOA!O13</f>
        <v>-85</v>
      </c>
      <c r="AC13">
        <f t="shared" si="0"/>
        <v>11.142657139403855</v>
      </c>
      <c r="AD13">
        <f t="shared" si="1"/>
        <v>983.86983421371974</v>
      </c>
      <c r="AE13">
        <f>'IDT-1'!C13</f>
        <v>0</v>
      </c>
      <c r="AF13" s="26"/>
      <c r="AG13">
        <f t="shared" si="2"/>
        <v>983.86983421371974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-50</v>
      </c>
      <c r="AM13" s="75">
        <f>RTM_PXI!I13</f>
        <v>0</v>
      </c>
      <c r="AN13" s="75">
        <f>RTM_PXI!O13</f>
        <v>0</v>
      </c>
      <c r="AO13" s="192">
        <f>GDAM_IEX!I13</f>
        <v>4.9800000000000004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7.9416046319272136</v>
      </c>
      <c r="F14">
        <f>GT_Spot!Q14</f>
        <v>0</v>
      </c>
      <c r="G14">
        <f>PPCL_NG!Q14</f>
        <v>20.89</v>
      </c>
      <c r="H14">
        <f>PPCL_Spot!Q14</f>
        <v>22.41</v>
      </c>
      <c r="I14">
        <f>Bawana_NG!Q14</f>
        <v>49.92</v>
      </c>
      <c r="J14">
        <f>Bawana_RLNG!Q14</f>
        <v>0</v>
      </c>
      <c r="K14">
        <f>Bawana_Spot!Q14</f>
        <v>23.398050162486459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693.21294896063716</v>
      </c>
      <c r="P14" s="77">
        <v>68.410000000000011</v>
      </c>
      <c r="Q14" s="77">
        <v>17.21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126.13000000000001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3.93</v>
      </c>
      <c r="Z14" s="75">
        <f>IEX!O14</f>
        <v>0</v>
      </c>
      <c r="AA14" s="117">
        <f>STOA!I14</f>
        <v>88.72</v>
      </c>
      <c r="AB14" s="117">
        <f>-STOA!O14</f>
        <v>-85</v>
      </c>
      <c r="AC14">
        <f t="shared" si="0"/>
        <v>11.172880766151792</v>
      </c>
      <c r="AD14">
        <f t="shared" si="1"/>
        <v>977.22972298889908</v>
      </c>
      <c r="AE14">
        <f>'IDT-1'!C14</f>
        <v>0</v>
      </c>
      <c r="AF14" s="26"/>
      <c r="AG14">
        <f t="shared" si="2"/>
        <v>977.22972298889908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-55</v>
      </c>
      <c r="AM14" s="75">
        <f>RTM_PXI!I14</f>
        <v>0</v>
      </c>
      <c r="AN14" s="75">
        <f>RTM_PXI!O14</f>
        <v>0</v>
      </c>
      <c r="AO14" s="192">
        <f>GDAM_IEX!I14</f>
        <v>6.23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7.9416046319272136</v>
      </c>
      <c r="F15">
        <f>GT_Spot!Q15</f>
        <v>0</v>
      </c>
      <c r="G15">
        <f>PPCL_NG!Q15</f>
        <v>20.89</v>
      </c>
      <c r="H15">
        <f>PPCL_Spot!Q15</f>
        <v>22.41</v>
      </c>
      <c r="I15">
        <f>Bawana_NG!Q15</f>
        <v>49.92</v>
      </c>
      <c r="J15">
        <f>Bawana_RLNG!Q15</f>
        <v>0</v>
      </c>
      <c r="K15">
        <f>Bawana_Spot!Q15</f>
        <v>23.398050162486459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695.00678907810925</v>
      </c>
      <c r="P15" s="77">
        <v>68.410000000000011</v>
      </c>
      <c r="Q15" s="77">
        <v>17.21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126.5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7.9</v>
      </c>
      <c r="Z15" s="75">
        <f>IEX!O15</f>
        <v>0</v>
      </c>
      <c r="AA15" s="117">
        <f>STOA!I15</f>
        <v>48.07</v>
      </c>
      <c r="AB15" s="117">
        <f>-STOA!O15</f>
        <v>-85</v>
      </c>
      <c r="AC15">
        <f t="shared" si="0"/>
        <v>11.086829109629452</v>
      </c>
      <c r="AD15">
        <f t="shared" si="1"/>
        <v>927.35961476289344</v>
      </c>
      <c r="AE15">
        <f>'IDT-1'!C15</f>
        <v>0</v>
      </c>
      <c r="AF15" s="26"/>
      <c r="AG15">
        <f t="shared" si="2"/>
        <v>927.35961476289344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-75</v>
      </c>
      <c r="AM15" s="75">
        <f>RTM_PXI!I15</f>
        <v>0</v>
      </c>
      <c r="AN15" s="75">
        <f>RTM_PXI!O15</f>
        <v>0</v>
      </c>
      <c r="AO15" s="192">
        <f>GDAM_IEX!I15</f>
        <v>10.79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15.580886185925282</v>
      </c>
      <c r="F16">
        <f>GT_Spot!Q16</f>
        <v>0</v>
      </c>
      <c r="G16">
        <f>PPCL_NG!Q16</f>
        <v>20.89</v>
      </c>
      <c r="H16">
        <f>PPCL_Spot!Q16</f>
        <v>22.41</v>
      </c>
      <c r="I16">
        <f>Bawana_NG!Q16</f>
        <v>49.92</v>
      </c>
      <c r="J16">
        <f>Bawana_RLNG!Q16</f>
        <v>0</v>
      </c>
      <c r="K16">
        <f>Bawana_Spot!Q16</f>
        <v>23.398050162486459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695.82457284016073</v>
      </c>
      <c r="P16" s="77">
        <v>68.410000000000011</v>
      </c>
      <c r="Q16" s="77">
        <v>17.21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126.34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3.53</v>
      </c>
      <c r="Z16" s="75">
        <f>IEX!O16</f>
        <v>0</v>
      </c>
      <c r="AA16" s="117">
        <f>STOA!I16</f>
        <v>48.07</v>
      </c>
      <c r="AB16" s="117">
        <f>-STOA!O16</f>
        <v>-85</v>
      </c>
      <c r="AC16">
        <f t="shared" si="0"/>
        <v>10.847954096355805</v>
      </c>
      <c r="AD16">
        <f t="shared" si="1"/>
        <v>950.67555509221665</v>
      </c>
      <c r="AE16">
        <f>'IDT-1'!C16</f>
        <v>5.5380000000000003</v>
      </c>
      <c r="AF16" s="26"/>
      <c r="AG16">
        <f t="shared" si="2"/>
        <v>956.21355509221667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-50</v>
      </c>
      <c r="AM16" s="75">
        <f>RTM_PXI!I16</f>
        <v>0</v>
      </c>
      <c r="AN16" s="75">
        <f>RTM_PXI!O16</f>
        <v>0</v>
      </c>
      <c r="AO16" s="192">
        <f>GDAM_IEX!I16</f>
        <v>4.9400000000000004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13.936497034030594</v>
      </c>
      <c r="F17">
        <f>GT_Spot!Q17</f>
        <v>0</v>
      </c>
      <c r="G17">
        <f>PPCL_NG!Q17</f>
        <v>20.89</v>
      </c>
      <c r="H17">
        <f>PPCL_Spot!Q17</f>
        <v>22.41</v>
      </c>
      <c r="I17">
        <f>Bawana_NG!Q17</f>
        <v>49.92</v>
      </c>
      <c r="J17">
        <f>Bawana_RLNG!Q17</f>
        <v>0</v>
      </c>
      <c r="K17">
        <f>Bawana_Spot!Q17</f>
        <v>23.398050162486459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695.79716165900209</v>
      </c>
      <c r="P17" s="77">
        <v>68.410000000000011</v>
      </c>
      <c r="Q17" s="77">
        <v>17.21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126.5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48.07</v>
      </c>
      <c r="AB17" s="117">
        <f>-STOA!O17</f>
        <v>-85</v>
      </c>
      <c r="AC17">
        <f t="shared" si="0"/>
        <v>10.893286166257868</v>
      </c>
      <c r="AD17">
        <f t="shared" si="1"/>
        <v>925.64842268926122</v>
      </c>
      <c r="AE17">
        <f>'IDT-1'!C17</f>
        <v>13.887</v>
      </c>
      <c r="AF17" s="26"/>
      <c r="AG17">
        <f t="shared" si="2"/>
        <v>939.53542268926117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-65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13.936497034030594</v>
      </c>
      <c r="F18">
        <f>GT_Spot!Q18</f>
        <v>0</v>
      </c>
      <c r="G18">
        <f>PPCL_NG!Q18</f>
        <v>20.89</v>
      </c>
      <c r="H18">
        <f>PPCL_Spot!Q18</f>
        <v>22.41</v>
      </c>
      <c r="I18">
        <f>Bawana_NG!Q18</f>
        <v>49.92</v>
      </c>
      <c r="J18">
        <f>Bawana_RLNG!Q18</f>
        <v>0</v>
      </c>
      <c r="K18">
        <f>Bawana_Spot!Q18</f>
        <v>23.398050162486459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685.80732954500195</v>
      </c>
      <c r="P18" s="77">
        <v>68.410000000000011</v>
      </c>
      <c r="Q18" s="77">
        <v>17.21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126.46000000000001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48.07</v>
      </c>
      <c r="AB18" s="117">
        <f>-STOA!O18</f>
        <v>-85</v>
      </c>
      <c r="AC18">
        <f t="shared" si="0"/>
        <v>10.805023643654666</v>
      </c>
      <c r="AD18">
        <f t="shared" si="1"/>
        <v>915.70685309786438</v>
      </c>
      <c r="AE18">
        <f>'IDT-1'!C18</f>
        <v>11</v>
      </c>
      <c r="AF18" s="26"/>
      <c r="AG18">
        <f t="shared" si="2"/>
        <v>926.70685309786438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-65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13.936497034030594</v>
      </c>
      <c r="F19">
        <f>GT_Spot!Q19</f>
        <v>0</v>
      </c>
      <c r="G19">
        <f>PPCL_NG!Q19</f>
        <v>20.89</v>
      </c>
      <c r="H19">
        <f>PPCL_Spot!Q19</f>
        <v>22.41</v>
      </c>
      <c r="I19">
        <f>Bawana_NG!Q19</f>
        <v>49.92</v>
      </c>
      <c r="J19">
        <f>Bawana_RLNG!Q19</f>
        <v>0</v>
      </c>
      <c r="K19">
        <f>Bawana_Spot!Q19</f>
        <v>23.398050162486459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685.37819577662003</v>
      </c>
      <c r="P19" s="77">
        <v>68.410000000000011</v>
      </c>
      <c r="Q19" s="77">
        <v>17.21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126.30000000000001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48.07</v>
      </c>
      <c r="AB19" s="117">
        <f>-STOA!O19</f>
        <v>-85</v>
      </c>
      <c r="AC19">
        <f t="shared" si="0"/>
        <v>10.773204883926319</v>
      </c>
      <c r="AD19">
        <f t="shared" si="1"/>
        <v>918.14953808921075</v>
      </c>
      <c r="AE19">
        <f>'IDT-1'!C19</f>
        <v>0</v>
      </c>
      <c r="AF19" s="26"/>
      <c r="AG19">
        <f t="shared" si="2"/>
        <v>918.14953808921075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-62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16.570972665464133</v>
      </c>
      <c r="F20">
        <f>GT_Spot!Q20</f>
        <v>0</v>
      </c>
      <c r="G20">
        <f>PPCL_NG!Q20</f>
        <v>20.89</v>
      </c>
      <c r="H20">
        <f>PPCL_Spot!Q20</f>
        <v>22.41</v>
      </c>
      <c r="I20">
        <f>Bawana_NG!Q20</f>
        <v>49.92</v>
      </c>
      <c r="J20">
        <f>Bawana_RLNG!Q20</f>
        <v>0</v>
      </c>
      <c r="K20">
        <f>Bawana_Spot!Q20</f>
        <v>23.398050162486459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692.71960171862008</v>
      </c>
      <c r="P20" s="77">
        <v>68.410000000000011</v>
      </c>
      <c r="Q20" s="77">
        <v>17.21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126.39000000000001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48.07</v>
      </c>
      <c r="AB20" s="117">
        <f>-STOA!O20</f>
        <v>-85</v>
      </c>
      <c r="AC20">
        <f t="shared" si="0"/>
        <v>11.048225319738636</v>
      </c>
      <c r="AD20">
        <f t="shared" si="1"/>
        <v>906.94039922683203</v>
      </c>
      <c r="AE20">
        <f>'IDT-1'!C20</f>
        <v>0</v>
      </c>
      <c r="AF20" s="26"/>
      <c r="AG20">
        <f t="shared" si="2"/>
        <v>906.94039922683203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-83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16.570972665464133</v>
      </c>
      <c r="F21">
        <f>GT_Spot!Q21</f>
        <v>0</v>
      </c>
      <c r="G21">
        <f>PPCL_NG!Q21</f>
        <v>20.89</v>
      </c>
      <c r="H21">
        <f>PPCL_Spot!Q21</f>
        <v>22.41</v>
      </c>
      <c r="I21">
        <f>Bawana_NG!Q21</f>
        <v>49.92</v>
      </c>
      <c r="J21">
        <f>Bawana_RLNG!Q21</f>
        <v>0</v>
      </c>
      <c r="K21">
        <f>Bawana_Spot!Q21</f>
        <v>23.398050162486459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693.80898614084401</v>
      </c>
      <c r="P21" s="77">
        <v>68.410000000000011</v>
      </c>
      <c r="Q21" s="77">
        <v>17.21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126.19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48.07</v>
      </c>
      <c r="AB21" s="117">
        <f>-STOA!O21</f>
        <v>-85</v>
      </c>
      <c r="AC21">
        <f t="shared" si="0"/>
        <v>11.455567641152994</v>
      </c>
      <c r="AD21">
        <f t="shared" si="1"/>
        <v>862.42244132764154</v>
      </c>
      <c r="AE21">
        <f>'IDT-1'!C21</f>
        <v>0</v>
      </c>
      <c r="AF21" s="26"/>
      <c r="AG21">
        <f t="shared" si="2"/>
        <v>862.42244132764154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-128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16.570972665464133</v>
      </c>
      <c r="F22">
        <f>GT_Spot!Q22</f>
        <v>0</v>
      </c>
      <c r="G22">
        <f>PPCL_NG!Q22</f>
        <v>20.89</v>
      </c>
      <c r="H22">
        <f>PPCL_Spot!Q22</f>
        <v>22.41</v>
      </c>
      <c r="I22">
        <f>Bawana_NG!Q22</f>
        <v>49.92</v>
      </c>
      <c r="J22">
        <f>Bawana_RLNG!Q22</f>
        <v>0</v>
      </c>
      <c r="K22">
        <f>Bawana_Spot!Q22</f>
        <v>23.398050162486459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700.6655456169766</v>
      </c>
      <c r="P22" s="77">
        <v>68.410000000000011</v>
      </c>
      <c r="Q22" s="77">
        <v>17.21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126.19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48.07</v>
      </c>
      <c r="AB22" s="117">
        <f>-STOA!O22</f>
        <v>-85</v>
      </c>
      <c r="AC22">
        <f t="shared" si="0"/>
        <v>11.267317793921492</v>
      </c>
      <c r="AD22">
        <f t="shared" si="1"/>
        <v>897.46725065100566</v>
      </c>
      <c r="AE22">
        <f>'IDT-1'!C22</f>
        <v>0</v>
      </c>
      <c r="AF22" s="26"/>
      <c r="AG22">
        <f t="shared" si="2"/>
        <v>897.46725065100566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-100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16.570972665464133</v>
      </c>
      <c r="F23">
        <f>GT_Spot!Q23</f>
        <v>0</v>
      </c>
      <c r="G23">
        <f>PPCL_NG!Q23</f>
        <v>20.89</v>
      </c>
      <c r="H23">
        <f>PPCL_Spot!Q23</f>
        <v>22.41</v>
      </c>
      <c r="I23">
        <f>Bawana_NG!Q23</f>
        <v>49.92</v>
      </c>
      <c r="J23">
        <f>Bawana_RLNG!Q23</f>
        <v>0</v>
      </c>
      <c r="K23">
        <f>Bawana_Spot!Q23</f>
        <v>23.398050162486459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713.5435420581889</v>
      </c>
      <c r="P23" s="77">
        <v>68.410000000000011</v>
      </c>
      <c r="Q23" s="77">
        <v>17.21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126.15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48.07</v>
      </c>
      <c r="AB23" s="117">
        <f>-STOA!O23</f>
        <v>-185</v>
      </c>
      <c r="AC23">
        <f t="shared" si="0"/>
        <v>11.886345431369294</v>
      </c>
      <c r="AD23">
        <f t="shared" si="1"/>
        <v>852.68621945477014</v>
      </c>
      <c r="AE23">
        <f>'IDT-1'!C23</f>
        <v>46</v>
      </c>
      <c r="AF23" s="26"/>
      <c r="AG23">
        <f t="shared" si="2"/>
        <v>898.68621945477014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-57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16.570972665464133</v>
      </c>
      <c r="F24">
        <f>GT_Spot!Q24</f>
        <v>0</v>
      </c>
      <c r="G24">
        <f>PPCL_NG!Q24</f>
        <v>20.89</v>
      </c>
      <c r="H24">
        <f>PPCL_Spot!Q24</f>
        <v>22.41</v>
      </c>
      <c r="I24">
        <f>Bawana_NG!Q24</f>
        <v>49.92</v>
      </c>
      <c r="J24">
        <f>Bawana_RLNG!Q24</f>
        <v>0</v>
      </c>
      <c r="K24">
        <f>Bawana_Spot!Q24</f>
        <v>23.398050162486459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716.47991466252131</v>
      </c>
      <c r="P24" s="77">
        <v>68.410000000000011</v>
      </c>
      <c r="Q24" s="77">
        <v>17.21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126.04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48.07</v>
      </c>
      <c r="AB24" s="117">
        <f>-STOA!O24</f>
        <v>-185</v>
      </c>
      <c r="AC24">
        <f t="shared" si="0"/>
        <v>11.946730020376203</v>
      </c>
      <c r="AD24">
        <f t="shared" si="1"/>
        <v>851.45220747009557</v>
      </c>
      <c r="AE24">
        <f>'IDT-1'!C24</f>
        <v>41</v>
      </c>
      <c r="AF24" s="26"/>
      <c r="AG24">
        <f t="shared" si="2"/>
        <v>892.45220747009557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-61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16.570972665464133</v>
      </c>
      <c r="F25">
        <f>GT_Spot!Q25</f>
        <v>0</v>
      </c>
      <c r="G25">
        <f>PPCL_NG!Q25</f>
        <v>20.89</v>
      </c>
      <c r="H25">
        <f>PPCL_Spot!Q25</f>
        <v>22.41</v>
      </c>
      <c r="I25">
        <f>Bawana_NG!Q25</f>
        <v>49.92</v>
      </c>
      <c r="J25">
        <f>Bawana_RLNG!Q25</f>
        <v>0</v>
      </c>
      <c r="K25">
        <f>Bawana_Spot!Q25</f>
        <v>23.398050162486459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726.55715623306662</v>
      </c>
      <c r="P25" s="77">
        <v>68.410000000000011</v>
      </c>
      <c r="Q25" s="77">
        <v>17.21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125.93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48.07</v>
      </c>
      <c r="AB25" s="117">
        <f>-STOA!O25</f>
        <v>-185</v>
      </c>
      <c r="AC25">
        <f t="shared" si="0"/>
        <v>12.043319873719197</v>
      </c>
      <c r="AD25">
        <f t="shared" si="1"/>
        <v>860.32285918729804</v>
      </c>
      <c r="AE25">
        <f>'IDT-1'!C25</f>
        <v>26</v>
      </c>
      <c r="AF25" s="26"/>
      <c r="AG25">
        <f t="shared" si="2"/>
        <v>886.32285918729804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-62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16.570972665464133</v>
      </c>
      <c r="F26">
        <f>GT_Spot!Q26</f>
        <v>0</v>
      </c>
      <c r="G26">
        <f>PPCL_NG!Q26</f>
        <v>20.89</v>
      </c>
      <c r="H26">
        <f>PPCL_Spot!Q26</f>
        <v>22.41</v>
      </c>
      <c r="I26">
        <f>Bawana_NG!Q26</f>
        <v>49.92</v>
      </c>
      <c r="J26">
        <f>Bawana_RLNG!Q26</f>
        <v>0</v>
      </c>
      <c r="K26">
        <f>Bawana_Spot!Q26</f>
        <v>23.398050162486459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726.55684565605191</v>
      </c>
      <c r="P26" s="77">
        <v>68.410000000000011</v>
      </c>
      <c r="Q26" s="77">
        <v>17.21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125.92000000000002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48.07</v>
      </c>
      <c r="AB26" s="117">
        <f>-STOA!O26</f>
        <v>-185</v>
      </c>
      <c r="AC26">
        <f t="shared" si="0"/>
        <v>12.025472885597075</v>
      </c>
      <c r="AD26">
        <f t="shared" si="1"/>
        <v>862.3303955984054</v>
      </c>
      <c r="AE26">
        <f>'IDT-1'!C26</f>
        <v>26</v>
      </c>
      <c r="AF26" s="26"/>
      <c r="AG26">
        <f t="shared" si="2"/>
        <v>888.3303955984054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-60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16.570972665464133</v>
      </c>
      <c r="F27">
        <f>GT_Spot!Q27</f>
        <v>0</v>
      </c>
      <c r="G27">
        <f>PPCL_NG!Q27</f>
        <v>20.89</v>
      </c>
      <c r="H27">
        <f>PPCL_Spot!Q27</f>
        <v>22.41</v>
      </c>
      <c r="I27">
        <f>Bawana_NG!Q27</f>
        <v>49.92</v>
      </c>
      <c r="J27">
        <f>Bawana_RLNG!Q27</f>
        <v>0</v>
      </c>
      <c r="K27">
        <f>Bawana_Spot!Q27</f>
        <v>23.398050162486459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727.40431460506659</v>
      </c>
      <c r="P27" s="77">
        <v>68.410000000000011</v>
      </c>
      <c r="Q27" s="77">
        <v>17.21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125.84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48.07</v>
      </c>
      <c r="AB27" s="117">
        <f>-STOA!O27</f>
        <v>-185</v>
      </c>
      <c r="AC27">
        <f t="shared" si="0"/>
        <v>11.961201592170841</v>
      </c>
      <c r="AD27">
        <f t="shared" si="1"/>
        <v>871.16213584084619</v>
      </c>
      <c r="AE27">
        <f>'IDT-1'!C27</f>
        <v>21</v>
      </c>
      <c r="AF27" s="26"/>
      <c r="AG27">
        <f t="shared" si="2"/>
        <v>892.16213584084619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-52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16.570972665464133</v>
      </c>
      <c r="F28">
        <f>GT_Spot!Q28</f>
        <v>0</v>
      </c>
      <c r="G28">
        <f>PPCL_NG!Q28</f>
        <v>20.89</v>
      </c>
      <c r="H28">
        <f>PPCL_Spot!Q28</f>
        <v>22.41</v>
      </c>
      <c r="I28">
        <f>Bawana_NG!Q28</f>
        <v>49.92</v>
      </c>
      <c r="J28">
        <f>Bawana_RLNG!Q28</f>
        <v>0</v>
      </c>
      <c r="K28">
        <f>Bawana_Spot!Q28</f>
        <v>23.398050162486459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732.58635025274145</v>
      </c>
      <c r="P28" s="77">
        <v>68.410000000000011</v>
      </c>
      <c r="Q28" s="77">
        <v>17.21</v>
      </c>
      <c r="R28" s="80">
        <v>0.28264150943396221</v>
      </c>
      <c r="S28" s="80">
        <v>0</v>
      </c>
      <c r="T28" s="78">
        <f>SUMPRODUCT(LTA!F28:AJ28,LTA!F$101:AJ$101,LTA!F$104:AJ$104)</f>
        <v>0.22999999999999998</v>
      </c>
      <c r="U28" s="78">
        <f>SUMPRODUCT(LTA!F28:AJ28,LTA!F$102:AJ$102,LTA!F$104:AJ$104)</f>
        <v>125.69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48.07</v>
      </c>
      <c r="AB28" s="117">
        <f>-STOA!O28</f>
        <v>-185</v>
      </c>
      <c r="AC28">
        <f t="shared" si="0"/>
        <v>12.418388617174385</v>
      </c>
      <c r="AD28">
        <f t="shared" si="1"/>
        <v>830.24962597295155</v>
      </c>
      <c r="AE28">
        <f>'IDT-1'!C28</f>
        <v>36</v>
      </c>
      <c r="AF28" s="26"/>
      <c r="AG28">
        <f t="shared" si="2"/>
        <v>866.24962597295155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-98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16.901710688381005</v>
      </c>
      <c r="F29">
        <f>GT_Spot!Q29</f>
        <v>0</v>
      </c>
      <c r="G29">
        <f>PPCL_NG!Q29</f>
        <v>20.89</v>
      </c>
      <c r="H29">
        <f>PPCL_Spot!Q29</f>
        <v>22.41</v>
      </c>
      <c r="I29">
        <f>Bawana_NG!Q29</f>
        <v>49.92</v>
      </c>
      <c r="J29">
        <f>Bawana_RLNG!Q29</f>
        <v>0</v>
      </c>
      <c r="K29">
        <f>Bawana_Spot!Q29</f>
        <v>23.398050162486459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735.8092658581121</v>
      </c>
      <c r="P29" s="77">
        <v>68.410000000000011</v>
      </c>
      <c r="Q29" s="77">
        <v>17.21</v>
      </c>
      <c r="R29" s="80">
        <v>3.4900000000000007</v>
      </c>
      <c r="S29" s="80">
        <v>0</v>
      </c>
      <c r="T29" s="78">
        <f>SUMPRODUCT(LTA!F29:AJ29,LTA!F$101:AJ$101,LTA!F$104:AJ$104)</f>
        <v>1.0900000000000001</v>
      </c>
      <c r="U29" s="78">
        <f>SUMPRODUCT(LTA!F29:AJ29,LTA!F$102:AJ$102,LTA!F$104:AJ$104)</f>
        <v>123.85000000000001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48.37</v>
      </c>
      <c r="AB29" s="117">
        <f>-STOA!O29</f>
        <v>-185</v>
      </c>
      <c r="AC29">
        <f t="shared" si="0"/>
        <v>12.152288933021264</v>
      </c>
      <c r="AD29">
        <f t="shared" si="1"/>
        <v>872.59673777595822</v>
      </c>
      <c r="AE29">
        <f>'IDT-1'!C29</f>
        <v>36</v>
      </c>
      <c r="AF29" s="26"/>
      <c r="AG29">
        <f t="shared" si="2"/>
        <v>908.59673777595822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-62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16.901710688381005</v>
      </c>
      <c r="F30">
        <f>GT_Spot!Q30</f>
        <v>0</v>
      </c>
      <c r="G30">
        <f>PPCL_NG!Q30</f>
        <v>20.89</v>
      </c>
      <c r="H30">
        <f>PPCL_Spot!Q30</f>
        <v>22.41</v>
      </c>
      <c r="I30">
        <f>Bawana_NG!Q30</f>
        <v>49.92</v>
      </c>
      <c r="J30">
        <f>Bawana_RLNG!Q30</f>
        <v>0</v>
      </c>
      <c r="K30">
        <f>Bawana_Spot!Q30</f>
        <v>23.398050162486459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729.93723227635007</v>
      </c>
      <c r="P30" s="77">
        <v>68.410000000000011</v>
      </c>
      <c r="Q30" s="77">
        <v>17.21</v>
      </c>
      <c r="R30" s="80">
        <v>9.2200000000000006</v>
      </c>
      <c r="S30" s="80">
        <v>0</v>
      </c>
      <c r="T30" s="78">
        <f>SUMPRODUCT(LTA!F30:AJ30,LTA!F$101:AJ$101,LTA!F$104:AJ$104)</f>
        <v>3.09</v>
      </c>
      <c r="U30" s="78">
        <f>SUMPRODUCT(LTA!F30:AJ30,LTA!F$102:AJ$102,LTA!F$104:AJ$104)</f>
        <v>123.79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48.67</v>
      </c>
      <c r="AB30" s="117">
        <f>-STOA!O30</f>
        <v>-185</v>
      </c>
      <c r="AC30">
        <f t="shared" si="0"/>
        <v>12.090847889802003</v>
      </c>
      <c r="AD30">
        <f t="shared" si="1"/>
        <v>883.75614523741569</v>
      </c>
      <c r="AE30">
        <f>'IDT-1'!C30</f>
        <v>26</v>
      </c>
      <c r="AF30" s="26"/>
      <c r="AG30">
        <f t="shared" si="2"/>
        <v>909.75614523741569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-53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16.901710688381005</v>
      </c>
      <c r="F31">
        <f>GT_Spot!Q31</f>
        <v>0</v>
      </c>
      <c r="G31">
        <f>PPCL_NG!Q31</f>
        <v>20.89</v>
      </c>
      <c r="H31">
        <f>PPCL_Spot!Q31</f>
        <v>22.41</v>
      </c>
      <c r="I31">
        <f>Bawana_NG!Q31</f>
        <v>49.92</v>
      </c>
      <c r="J31">
        <f>Bawana_RLNG!Q31</f>
        <v>0</v>
      </c>
      <c r="K31">
        <f>Bawana_Spot!Q31</f>
        <v>23.398050162486459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706.03595687156576</v>
      </c>
      <c r="P31" s="77">
        <v>68.410000000000011</v>
      </c>
      <c r="Q31" s="77">
        <v>17.21</v>
      </c>
      <c r="R31" s="80">
        <v>17.229999999999997</v>
      </c>
      <c r="S31" s="80">
        <v>0</v>
      </c>
      <c r="T31" s="78">
        <f>SUMPRODUCT(LTA!F31:AJ31,LTA!F$101:AJ$101,LTA!F$104:AJ$104)</f>
        <v>8.91</v>
      </c>
      <c r="U31" s="78">
        <f>SUMPRODUCT(LTA!F31:AJ31,LTA!F$102:AJ$102,LTA!F$104:AJ$104)</f>
        <v>123.75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48.97</v>
      </c>
      <c r="AB31" s="117">
        <f>-STOA!O31</f>
        <v>-185</v>
      </c>
      <c r="AC31">
        <f t="shared" si="0"/>
        <v>11.906849263495751</v>
      </c>
      <c r="AD31">
        <f t="shared" si="1"/>
        <v>885.12886845893752</v>
      </c>
      <c r="AE31">
        <f>'IDT-1'!C31</f>
        <v>21</v>
      </c>
      <c r="AF31" s="26"/>
      <c r="AG31">
        <f t="shared" si="2"/>
        <v>906.12886845893752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-42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16.901710688381005</v>
      </c>
      <c r="F32">
        <f>GT_Spot!Q32</f>
        <v>0</v>
      </c>
      <c r="G32">
        <f>PPCL_NG!Q32</f>
        <v>20.89</v>
      </c>
      <c r="H32">
        <f>PPCL_Spot!Q32</f>
        <v>22.41</v>
      </c>
      <c r="I32">
        <f>Bawana_NG!Q32</f>
        <v>49.92</v>
      </c>
      <c r="J32">
        <f>Bawana_RLNG!Q32</f>
        <v>0</v>
      </c>
      <c r="K32">
        <f>Bawana_Spot!Q32</f>
        <v>23.398050162486459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697.09080383668788</v>
      </c>
      <c r="P32" s="77">
        <v>68.410000000000011</v>
      </c>
      <c r="Q32" s="77">
        <v>17.21</v>
      </c>
      <c r="R32" s="80">
        <v>23.75</v>
      </c>
      <c r="S32" s="80">
        <v>0</v>
      </c>
      <c r="T32" s="78">
        <f>SUMPRODUCT(LTA!F32:AJ32,LTA!F$101:AJ$101,LTA!F$104:AJ$104)</f>
        <v>17.59</v>
      </c>
      <c r="U32" s="78">
        <f>SUMPRODUCT(LTA!F32:AJ32,LTA!F$102:AJ$102,LTA!F$104:AJ$104)</f>
        <v>122.53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49.57</v>
      </c>
      <c r="AB32" s="117">
        <f>-STOA!O32</f>
        <v>-185</v>
      </c>
      <c r="AC32">
        <f t="shared" si="0"/>
        <v>11.903167151655653</v>
      </c>
      <c r="AD32">
        <f t="shared" si="1"/>
        <v>896.76739753589959</v>
      </c>
      <c r="AE32">
        <f>'IDT-1'!C32</f>
        <v>6</v>
      </c>
      <c r="AF32" s="26"/>
      <c r="AG32">
        <f t="shared" si="2"/>
        <v>902.76739753589959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-36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16.570972665464133</v>
      </c>
      <c r="F33">
        <f>GT_Spot!Q33</f>
        <v>0</v>
      </c>
      <c r="G33">
        <f>PPCL_NG!Q33</f>
        <v>20.89</v>
      </c>
      <c r="H33">
        <f>PPCL_Spot!Q33</f>
        <v>22.41</v>
      </c>
      <c r="I33">
        <f>Bawana_NG!Q33</f>
        <v>49.92</v>
      </c>
      <c r="J33">
        <f>Bawana_RLNG!Q33</f>
        <v>0</v>
      </c>
      <c r="K33">
        <f>Bawana_Spot!Q33</f>
        <v>23.398050162486459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694.51197940114025</v>
      </c>
      <c r="P33" s="77">
        <v>68.410000000000011</v>
      </c>
      <c r="Q33" s="77">
        <v>17.21</v>
      </c>
      <c r="R33" s="80">
        <v>23.749999999999996</v>
      </c>
      <c r="S33" s="80">
        <v>0</v>
      </c>
      <c r="T33" s="78">
        <f>SUMPRODUCT(LTA!F33:AJ33,LTA!F$101:AJ$101,LTA!F$104:AJ$104)</f>
        <v>29.439999999999998</v>
      </c>
      <c r="U33" s="78">
        <f>SUMPRODUCT(LTA!F33:AJ33,LTA!F$102:AJ$102,LTA!F$104:AJ$104)</f>
        <v>122.13000000000001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50.17</v>
      </c>
      <c r="AB33" s="117">
        <f>-STOA!O33</f>
        <v>-185</v>
      </c>
      <c r="AC33">
        <f t="shared" si="0"/>
        <v>12.285459337775809</v>
      </c>
      <c r="AD33">
        <f t="shared" si="1"/>
        <v>871.52554289131513</v>
      </c>
      <c r="AE33">
        <f>'IDT-1'!C33</f>
        <v>0</v>
      </c>
      <c r="AF33" s="26"/>
      <c r="AG33">
        <f t="shared" si="2"/>
        <v>871.52554289131513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-70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16.570972665464133</v>
      </c>
      <c r="F34">
        <f>GT_Spot!Q34</f>
        <v>0</v>
      </c>
      <c r="G34">
        <f>PPCL_NG!Q34</f>
        <v>20.89</v>
      </c>
      <c r="H34">
        <f>PPCL_Spot!Q34</f>
        <v>22.41</v>
      </c>
      <c r="I34">
        <f>Bawana_NG!Q34</f>
        <v>49.92</v>
      </c>
      <c r="J34">
        <f>Bawana_RLNG!Q34</f>
        <v>0</v>
      </c>
      <c r="K34">
        <f>Bawana_Spot!Q34</f>
        <v>23.398050162486459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694.51161312725355</v>
      </c>
      <c r="P34" s="77">
        <v>68.410000000000011</v>
      </c>
      <c r="Q34" s="77">
        <v>17.21</v>
      </c>
      <c r="R34" s="80">
        <v>23.749999999999996</v>
      </c>
      <c r="S34" s="80">
        <v>0</v>
      </c>
      <c r="T34" s="78">
        <f>SUMPRODUCT(LTA!F34:AJ34,LTA!F$101:AJ$101,LTA!F$104:AJ$104)</f>
        <v>39.43</v>
      </c>
      <c r="U34" s="78">
        <f>SUMPRODUCT(LTA!F34:AJ34,LTA!F$102:AJ$102,LTA!F$104:AJ$104)</f>
        <v>121.58000000000001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43.99</v>
      </c>
      <c r="AB34" s="117">
        <f>-STOA!O34</f>
        <v>-185</v>
      </c>
      <c r="AC34">
        <f t="shared" si="0"/>
        <v>12.402925389787557</v>
      </c>
      <c r="AD34">
        <f t="shared" si="1"/>
        <v>864.66771056541654</v>
      </c>
      <c r="AE34">
        <f>'IDT-1'!C34</f>
        <v>0</v>
      </c>
      <c r="AF34" s="26"/>
      <c r="AG34">
        <f t="shared" si="2"/>
        <v>864.66771056541654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-80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16.570972665464133</v>
      </c>
      <c r="F35">
        <f>GT_Spot!Q35</f>
        <v>0</v>
      </c>
      <c r="G35">
        <f>PPCL_NG!Q35</f>
        <v>20.89</v>
      </c>
      <c r="H35">
        <f>PPCL_Spot!Q35</f>
        <v>22.41</v>
      </c>
      <c r="I35">
        <f>Bawana_NG!Q35</f>
        <v>49.92</v>
      </c>
      <c r="J35">
        <f>Bawana_RLNG!Q35</f>
        <v>0</v>
      </c>
      <c r="K35">
        <f>Bawana_Spot!Q35</f>
        <v>23.398050162486459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707.98890757453387</v>
      </c>
      <c r="P35" s="77">
        <v>68.410000000000011</v>
      </c>
      <c r="Q35" s="77">
        <v>17.21</v>
      </c>
      <c r="R35" s="80">
        <v>23.75</v>
      </c>
      <c r="S35" s="80">
        <v>0</v>
      </c>
      <c r="T35" s="78">
        <f>SUMPRODUCT(LTA!F35:AJ35,LTA!F$101:AJ$101,LTA!F$104:AJ$104)</f>
        <v>52.81</v>
      </c>
      <c r="U35" s="78">
        <f>SUMPRODUCT(LTA!F35:AJ35,LTA!F$102:AJ$102,LTA!F$104:AJ$104)</f>
        <v>120.2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4.54</v>
      </c>
      <c r="AB35" s="117">
        <f>-STOA!O35</f>
        <v>-185</v>
      </c>
      <c r="AC35">
        <f t="shared" si="0"/>
        <v>12.413137493756555</v>
      </c>
      <c r="AD35">
        <f t="shared" si="1"/>
        <v>835.6847929087279</v>
      </c>
      <c r="AE35">
        <f>'IDT-1'!C35</f>
        <v>0</v>
      </c>
      <c r="AF35" s="26"/>
      <c r="AG35">
        <f t="shared" si="2"/>
        <v>835.6847929087279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-95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16.570972665464133</v>
      </c>
      <c r="F36">
        <f>GT_Spot!Q36</f>
        <v>0</v>
      </c>
      <c r="G36">
        <f>PPCL_NG!Q36</f>
        <v>20.89</v>
      </c>
      <c r="H36">
        <f>PPCL_Spot!Q36</f>
        <v>22.41</v>
      </c>
      <c r="I36">
        <f>Bawana_NG!Q36</f>
        <v>49.92</v>
      </c>
      <c r="J36">
        <f>Bawana_RLNG!Q36</f>
        <v>0</v>
      </c>
      <c r="K36">
        <f>Bawana_Spot!Q36</f>
        <v>23.398050162486459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707.98890757453387</v>
      </c>
      <c r="P36" s="77">
        <v>68.410000000000011</v>
      </c>
      <c r="Q36" s="77">
        <v>17.21</v>
      </c>
      <c r="R36" s="80">
        <v>23.75</v>
      </c>
      <c r="S36" s="80">
        <v>0</v>
      </c>
      <c r="T36" s="78">
        <f>SUMPRODUCT(LTA!F36:AJ36,LTA!F$101:AJ$101,LTA!F$104:AJ$104)</f>
        <v>64.62</v>
      </c>
      <c r="U36" s="78">
        <f>SUMPRODUCT(LTA!F36:AJ36,LTA!F$102:AJ$102,LTA!F$104:AJ$104)</f>
        <v>118.53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5.4399999999999995</v>
      </c>
      <c r="AB36" s="117">
        <f>-STOA!O36</f>
        <v>-185</v>
      </c>
      <c r="AC36">
        <f t="shared" si="0"/>
        <v>12.421508218534601</v>
      </c>
      <c r="AD36">
        <f t="shared" si="1"/>
        <v>856.71642218394982</v>
      </c>
      <c r="AE36">
        <f>'IDT-1'!C36</f>
        <v>0</v>
      </c>
      <c r="AF36" s="26"/>
      <c r="AG36">
        <f t="shared" si="2"/>
        <v>856.71642218394982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-85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16.570972665464133</v>
      </c>
      <c r="F37">
        <f>GT_Spot!Q37</f>
        <v>0</v>
      </c>
      <c r="G37">
        <f>PPCL_NG!Q37</f>
        <v>20.89</v>
      </c>
      <c r="H37">
        <f>PPCL_Spot!Q37</f>
        <v>22.41</v>
      </c>
      <c r="I37">
        <f>Bawana_NG!Q37</f>
        <v>49.92</v>
      </c>
      <c r="J37">
        <f>Bawana_RLNG!Q37</f>
        <v>0</v>
      </c>
      <c r="K37">
        <f>Bawana_Spot!Q37</f>
        <v>23.398050162486459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710.40084622221229</v>
      </c>
      <c r="P37" s="77">
        <v>68.410000000000011</v>
      </c>
      <c r="Q37" s="77">
        <v>17.21</v>
      </c>
      <c r="R37" s="80">
        <v>23.75</v>
      </c>
      <c r="S37" s="80">
        <v>0</v>
      </c>
      <c r="T37" s="78">
        <f>SUMPRODUCT(LTA!F37:AJ37,LTA!F$101:AJ$101,LTA!F$104:AJ$104)</f>
        <v>79.63</v>
      </c>
      <c r="U37" s="78">
        <f>SUMPRODUCT(LTA!F37:AJ37,LTA!F$102:AJ$102,LTA!F$104:AJ$104)</f>
        <v>116.7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-15</v>
      </c>
      <c r="AA37" s="117">
        <f>STOA!I37</f>
        <v>6.64</v>
      </c>
      <c r="AB37" s="117">
        <f>-STOA!O37</f>
        <v>-185</v>
      </c>
      <c r="AC37">
        <f t="shared" si="0"/>
        <v>12.746839829078079</v>
      </c>
      <c r="AD37">
        <f t="shared" si="1"/>
        <v>853.18302922108489</v>
      </c>
      <c r="AE37">
        <f>'IDT-1'!C37</f>
        <v>0</v>
      </c>
      <c r="AF37" s="26"/>
      <c r="AG37">
        <f t="shared" si="2"/>
        <v>853.18302922108489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-90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16.570972665464133</v>
      </c>
      <c r="F38">
        <f>GT_Spot!Q38</f>
        <v>0</v>
      </c>
      <c r="G38">
        <f>PPCL_NG!Q38</f>
        <v>20.89</v>
      </c>
      <c r="H38">
        <f>PPCL_Spot!Q38</f>
        <v>22.41</v>
      </c>
      <c r="I38">
        <f>Bawana_NG!Q38</f>
        <v>49.92</v>
      </c>
      <c r="J38">
        <f>Bawana_RLNG!Q38</f>
        <v>0</v>
      </c>
      <c r="K38">
        <f>Bawana_Spot!Q38</f>
        <v>23.398050162486459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710.40084622221229</v>
      </c>
      <c r="P38" s="77">
        <v>68.410000000000011</v>
      </c>
      <c r="Q38" s="77">
        <v>17.21</v>
      </c>
      <c r="R38" s="80">
        <v>23.75</v>
      </c>
      <c r="S38" s="80">
        <v>0</v>
      </c>
      <c r="T38" s="78">
        <f>SUMPRODUCT(LTA!F38:AJ38,LTA!F$101:AJ$101,LTA!F$104:AJ$104)</f>
        <v>93.4</v>
      </c>
      <c r="U38" s="78">
        <f>SUMPRODUCT(LTA!F38:AJ38,LTA!F$102:AJ$102,LTA!F$104:AJ$104)</f>
        <v>116.37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-20</v>
      </c>
      <c r="AA38" s="117">
        <f>STOA!I38</f>
        <v>8.14</v>
      </c>
      <c r="AB38" s="117">
        <f>-STOA!O38</f>
        <v>-185</v>
      </c>
      <c r="AC38">
        <f t="shared" si="0"/>
        <v>12.745139916245149</v>
      </c>
      <c r="AD38">
        <f t="shared" si="1"/>
        <v>883.12472913391787</v>
      </c>
      <c r="AE38">
        <f>'IDT-1'!C38</f>
        <v>0</v>
      </c>
      <c r="AF38" s="26"/>
      <c r="AG38">
        <f t="shared" si="2"/>
        <v>883.12472913391787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-70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16.50249757180519</v>
      </c>
      <c r="F39">
        <f>GT_Spot!Q39</f>
        <v>0</v>
      </c>
      <c r="G39">
        <f>PPCL_NG!Q39</f>
        <v>20.89</v>
      </c>
      <c r="H39">
        <f>PPCL_Spot!Q39</f>
        <v>22.41</v>
      </c>
      <c r="I39">
        <f>Bawana_NG!Q39</f>
        <v>49.92</v>
      </c>
      <c r="J39">
        <f>Bawana_RLNG!Q39</f>
        <v>0</v>
      </c>
      <c r="K39">
        <f>Bawana_Spot!Q39</f>
        <v>23.398050162486459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705.74945826821227</v>
      </c>
      <c r="P39" s="77">
        <v>68.410000000000011</v>
      </c>
      <c r="Q39" s="77">
        <v>17.21</v>
      </c>
      <c r="R39" s="80">
        <v>23.75</v>
      </c>
      <c r="S39" s="80">
        <v>0</v>
      </c>
      <c r="T39" s="78">
        <f>SUMPRODUCT(LTA!F39:AJ39,LTA!F$101:AJ$101,LTA!F$104:AJ$104)</f>
        <v>99.490000000000009</v>
      </c>
      <c r="U39" s="78">
        <f>SUMPRODUCT(LTA!F39:AJ39,LTA!F$102:AJ$102,LTA!F$104:AJ$104)</f>
        <v>116.34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-105</v>
      </c>
      <c r="AA39" s="117">
        <f>STOA!I39</f>
        <v>9.0400000000000009</v>
      </c>
      <c r="AB39" s="117">
        <f>-STOA!O39</f>
        <v>-85</v>
      </c>
      <c r="AC39">
        <f t="shared" si="0"/>
        <v>12.631681208592818</v>
      </c>
      <c r="AD39">
        <f t="shared" si="1"/>
        <v>900.47832479391116</v>
      </c>
      <c r="AE39">
        <f>'IDT-1'!C39</f>
        <v>0</v>
      </c>
      <c r="AF39" s="26"/>
      <c r="AG39">
        <f t="shared" si="2"/>
        <v>900.47832479391116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-70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16.50249757180519</v>
      </c>
      <c r="F40">
        <f>GT_Spot!Q40</f>
        <v>0</v>
      </c>
      <c r="G40">
        <f>PPCL_NG!Q40</f>
        <v>20.89</v>
      </c>
      <c r="H40">
        <f>PPCL_Spot!Q40</f>
        <v>22.41</v>
      </c>
      <c r="I40">
        <f>Bawana_NG!Q40</f>
        <v>49.92</v>
      </c>
      <c r="J40">
        <f>Bawana_RLNG!Q40</f>
        <v>0</v>
      </c>
      <c r="K40">
        <f>Bawana_Spot!Q40</f>
        <v>23.398050162486459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705.74869356230397</v>
      </c>
      <c r="P40" s="77">
        <v>68.410000000000011</v>
      </c>
      <c r="Q40" s="77">
        <v>17.21</v>
      </c>
      <c r="R40" s="80">
        <v>23.75</v>
      </c>
      <c r="S40" s="80">
        <v>0</v>
      </c>
      <c r="T40" s="78">
        <f>SUMPRODUCT(LTA!F40:AJ40,LTA!F$101:AJ$101,LTA!F$104:AJ$104)</f>
        <v>108.64</v>
      </c>
      <c r="U40" s="78">
        <f>SUMPRODUCT(LTA!F40:AJ40,LTA!F$102:AJ$102,LTA!F$104:AJ$104)</f>
        <v>112.4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-80</v>
      </c>
      <c r="AA40" s="117">
        <f>STOA!I40</f>
        <v>9.9400000000000013</v>
      </c>
      <c r="AB40" s="117">
        <f>-STOA!O40</f>
        <v>-85</v>
      </c>
      <c r="AC40">
        <f t="shared" si="0"/>
        <v>12.419098653514967</v>
      </c>
      <c r="AD40">
        <f t="shared" si="1"/>
        <v>936.80014264308079</v>
      </c>
      <c r="AE40">
        <f>'IDT-1'!C40</f>
        <v>0</v>
      </c>
      <c r="AF40" s="26"/>
      <c r="AG40">
        <f t="shared" si="2"/>
        <v>936.80014264308079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-65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16.50249757180519</v>
      </c>
      <c r="F41">
        <f>GT_Spot!Q41</f>
        <v>0</v>
      </c>
      <c r="G41">
        <f>PPCL_NG!Q41</f>
        <v>20.89</v>
      </c>
      <c r="H41">
        <f>PPCL_Spot!Q41</f>
        <v>22.41</v>
      </c>
      <c r="I41">
        <f>Bawana_NG!Q41</f>
        <v>49.92</v>
      </c>
      <c r="J41">
        <f>Bawana_RLNG!Q41</f>
        <v>0</v>
      </c>
      <c r="K41">
        <f>Bawana_Spot!Q41</f>
        <v>23.398050162486459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706.58942762274955</v>
      </c>
      <c r="P41" s="77">
        <v>68.410000000000011</v>
      </c>
      <c r="Q41" s="77">
        <v>17.21</v>
      </c>
      <c r="R41" s="80">
        <v>23.75</v>
      </c>
      <c r="S41" s="80">
        <v>0</v>
      </c>
      <c r="T41" s="78">
        <f>SUMPRODUCT(LTA!F41:AJ41,LTA!F$101:AJ$101,LTA!F$104:AJ$104)</f>
        <v>117.46000000000001</v>
      </c>
      <c r="U41" s="78">
        <f>SUMPRODUCT(LTA!F41:AJ41,LTA!F$102:AJ$102,LTA!F$104:AJ$104)</f>
        <v>112.37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-55</v>
      </c>
      <c r="AA41" s="117">
        <f>STOA!I41</f>
        <v>10.540000000000001</v>
      </c>
      <c r="AB41" s="117">
        <f>-STOA!O41</f>
        <v>-85</v>
      </c>
      <c r="AC41">
        <f t="shared" si="0"/>
        <v>12.509129113246887</v>
      </c>
      <c r="AD41">
        <f t="shared" si="1"/>
        <v>946.94084624379434</v>
      </c>
      <c r="AE41">
        <f>'IDT-1'!C41</f>
        <v>0</v>
      </c>
      <c r="AF41" s="26"/>
      <c r="AG41">
        <f t="shared" si="2"/>
        <v>946.94084624379434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-90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16.50249757180519</v>
      </c>
      <c r="F42">
        <f>GT_Spot!Q42</f>
        <v>0</v>
      </c>
      <c r="G42">
        <f>PPCL_NG!Q42</f>
        <v>20.89</v>
      </c>
      <c r="H42">
        <f>PPCL_Spot!Q42</f>
        <v>22.41</v>
      </c>
      <c r="I42">
        <f>Bawana_NG!Q42</f>
        <v>49.92</v>
      </c>
      <c r="J42">
        <f>Bawana_RLNG!Q42</f>
        <v>0</v>
      </c>
      <c r="K42">
        <f>Bawana_Spot!Q42</f>
        <v>23.398050162486459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706.59026181227455</v>
      </c>
      <c r="P42" s="77">
        <v>68.410000000000011</v>
      </c>
      <c r="Q42" s="77">
        <v>17.21</v>
      </c>
      <c r="R42" s="80">
        <v>23.75</v>
      </c>
      <c r="S42" s="80">
        <v>0</v>
      </c>
      <c r="T42" s="78">
        <f>SUMPRODUCT(LTA!F42:AJ42,LTA!F$101:AJ$101,LTA!F$104:AJ$104)</f>
        <v>125.5</v>
      </c>
      <c r="U42" s="78">
        <f>SUMPRODUCT(LTA!F42:AJ42,LTA!F$102:AJ$102,LTA!F$104:AJ$104)</f>
        <v>112.37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-40</v>
      </c>
      <c r="AA42" s="117">
        <f>STOA!I42</f>
        <v>11.74</v>
      </c>
      <c r="AB42" s="117">
        <f>-STOA!O42</f>
        <v>-85</v>
      </c>
      <c r="AC42">
        <f t="shared" si="0"/>
        <v>12.81240164216959</v>
      </c>
      <c r="AD42">
        <f t="shared" si="1"/>
        <v>930.87840790439668</v>
      </c>
      <c r="AE42">
        <f>'IDT-1'!C42</f>
        <v>0</v>
      </c>
      <c r="AF42" s="26"/>
      <c r="AG42">
        <f t="shared" si="2"/>
        <v>930.87840790439668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-130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16.50249757180519</v>
      </c>
      <c r="F43">
        <f>GT_Spot!Q43</f>
        <v>0</v>
      </c>
      <c r="G43">
        <f>PPCL_NG!Q43</f>
        <v>20.89</v>
      </c>
      <c r="H43">
        <f>PPCL_Spot!Q43</f>
        <v>22.41</v>
      </c>
      <c r="I43">
        <f>Bawana_NG!Q43</f>
        <v>49.92</v>
      </c>
      <c r="J43">
        <f>Bawana_RLNG!Q43</f>
        <v>0</v>
      </c>
      <c r="K43">
        <f>Bawana_Spot!Q43</f>
        <v>23.398050162486459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698.27869391887759</v>
      </c>
      <c r="P43" s="77">
        <v>68.410000000000011</v>
      </c>
      <c r="Q43" s="77">
        <v>17.21</v>
      </c>
      <c r="R43" s="80">
        <v>23.75</v>
      </c>
      <c r="S43" s="80">
        <v>0</v>
      </c>
      <c r="T43" s="78">
        <f>SUMPRODUCT(LTA!F43:AJ43,LTA!F$101:AJ$101,LTA!F$104:AJ$104)</f>
        <v>136.69999999999999</v>
      </c>
      <c r="U43" s="78">
        <f>SUMPRODUCT(LTA!F43:AJ43,LTA!F$102:AJ$102,LTA!F$104:AJ$104)</f>
        <v>112.45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-35</v>
      </c>
      <c r="AA43" s="117">
        <f>STOA!I43</f>
        <v>12.040000000000001</v>
      </c>
      <c r="AB43" s="117">
        <f>-STOA!O43</f>
        <v>-85</v>
      </c>
      <c r="AC43">
        <f t="shared" si="0"/>
        <v>12.352866830986954</v>
      </c>
      <c r="AD43">
        <f t="shared" si="1"/>
        <v>989.60637482218237</v>
      </c>
      <c r="AE43">
        <f>'IDT-1'!C43</f>
        <v>0</v>
      </c>
      <c r="AF43" s="26"/>
      <c r="AG43">
        <f t="shared" si="2"/>
        <v>989.60637482218237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-80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14.860787237214852</v>
      </c>
      <c r="F44">
        <f>GT_Spot!Q44</f>
        <v>0</v>
      </c>
      <c r="G44">
        <f>PPCL_NG!Q44</f>
        <v>20.89</v>
      </c>
      <c r="H44">
        <f>PPCL_Spot!Q44</f>
        <v>22.41</v>
      </c>
      <c r="I44">
        <f>Bawana_NG!Q44</f>
        <v>49.92</v>
      </c>
      <c r="J44">
        <f>Bawana_RLNG!Q44</f>
        <v>0</v>
      </c>
      <c r="K44">
        <f>Bawana_Spot!Q44</f>
        <v>23.398050162486459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698.27868007552149</v>
      </c>
      <c r="P44" s="77">
        <v>68.410000000000011</v>
      </c>
      <c r="Q44" s="77">
        <v>17.21</v>
      </c>
      <c r="R44" s="80">
        <v>23.75</v>
      </c>
      <c r="S44" s="80">
        <v>0</v>
      </c>
      <c r="T44" s="78">
        <f>SUMPRODUCT(LTA!F44:AJ44,LTA!F$101:AJ$101,LTA!F$104:AJ$104)</f>
        <v>147.37</v>
      </c>
      <c r="U44" s="78">
        <f>SUMPRODUCT(LTA!F44:AJ44,LTA!F$102:AJ$102,LTA!F$104:AJ$104)</f>
        <v>112.42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-25</v>
      </c>
      <c r="AA44" s="117">
        <f>STOA!I44</f>
        <v>12.040000000000001</v>
      </c>
      <c r="AB44" s="117">
        <f>-STOA!O44</f>
        <v>-85</v>
      </c>
      <c r="AC44">
        <f t="shared" si="0"/>
        <v>12.343270382999073</v>
      </c>
      <c r="AD44">
        <f t="shared" si="1"/>
        <v>1008.6142470922238</v>
      </c>
      <c r="AE44">
        <f>'IDT-1'!C44</f>
        <v>0</v>
      </c>
      <c r="AF44" s="26"/>
      <c r="AG44">
        <f t="shared" si="2"/>
        <v>1008.6142470922238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-80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14.860787237214852</v>
      </c>
      <c r="F45">
        <f>GT_Spot!Q45</f>
        <v>0</v>
      </c>
      <c r="G45">
        <f>PPCL_NG!Q45</f>
        <v>20.89</v>
      </c>
      <c r="H45">
        <f>PPCL_Spot!Q45</f>
        <v>22.41</v>
      </c>
      <c r="I45">
        <f>Bawana_NG!Q45</f>
        <v>49.92</v>
      </c>
      <c r="J45">
        <f>Bawana_RLNG!Q45</f>
        <v>0</v>
      </c>
      <c r="K45">
        <f>Bawana_Spot!Q45</f>
        <v>23.398050162486459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703.26876295669263</v>
      </c>
      <c r="P45" s="77">
        <v>68.410000000000011</v>
      </c>
      <c r="Q45" s="77">
        <v>17.21</v>
      </c>
      <c r="R45" s="80">
        <v>23.75</v>
      </c>
      <c r="S45" s="80">
        <v>0</v>
      </c>
      <c r="T45" s="78">
        <f>SUMPRODUCT(LTA!F45:AJ45,LTA!F$101:AJ$101,LTA!F$104:AJ$104)</f>
        <v>150.9</v>
      </c>
      <c r="U45" s="78">
        <f>SUMPRODUCT(LTA!F45:AJ45,LTA!F$102:AJ$102,LTA!F$104:AJ$104)</f>
        <v>112.5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-10</v>
      </c>
      <c r="AA45" s="117">
        <f>STOA!I45</f>
        <v>13.24</v>
      </c>
      <c r="AB45" s="117">
        <f>-STOA!O45</f>
        <v>-85</v>
      </c>
      <c r="AC45">
        <f t="shared" si="0"/>
        <v>12.29633919952045</v>
      </c>
      <c r="AD45">
        <f t="shared" si="1"/>
        <v>1033.4612611568737</v>
      </c>
      <c r="AE45">
        <f>'IDT-1'!C45</f>
        <v>0</v>
      </c>
      <c r="AF45" s="26"/>
      <c r="AG45">
        <f t="shared" si="2"/>
        <v>1033.4612611568737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-80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14.860787237214852</v>
      </c>
      <c r="F46">
        <f>GT_Spot!Q46</f>
        <v>0</v>
      </c>
      <c r="G46">
        <f>PPCL_NG!Q46</f>
        <v>20.89</v>
      </c>
      <c r="H46">
        <f>PPCL_Spot!Q46</f>
        <v>22.41</v>
      </c>
      <c r="I46">
        <f>Bawana_NG!Q46</f>
        <v>49.92</v>
      </c>
      <c r="J46">
        <f>Bawana_RLNG!Q46</f>
        <v>0</v>
      </c>
      <c r="K46">
        <f>Bawana_Spot!Q46</f>
        <v>23.398050162486459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706.2486160210085</v>
      </c>
      <c r="P46" s="77">
        <v>68.410000000000011</v>
      </c>
      <c r="Q46" s="77">
        <v>17.21</v>
      </c>
      <c r="R46" s="80">
        <v>23.75</v>
      </c>
      <c r="S46" s="80">
        <v>0</v>
      </c>
      <c r="T46" s="78">
        <f>SUMPRODUCT(LTA!F46:AJ46,LTA!F$101:AJ$101,LTA!F$104:AJ$104)</f>
        <v>153.75</v>
      </c>
      <c r="U46" s="78">
        <f>SUMPRODUCT(LTA!F46:AJ46,LTA!F$102:AJ$102,LTA!F$104:AJ$104)</f>
        <v>113.54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13.540000000000001</v>
      </c>
      <c r="AB46" s="117">
        <f>-STOA!O46</f>
        <v>-85</v>
      </c>
      <c r="AC46">
        <f t="shared" si="0"/>
        <v>12.270652631264475</v>
      </c>
      <c r="AD46">
        <f t="shared" si="1"/>
        <v>1050.6568007894452</v>
      </c>
      <c r="AE46">
        <f>'IDT-1'!C46</f>
        <v>0</v>
      </c>
      <c r="AF46" s="26"/>
      <c r="AG46">
        <f t="shared" si="2"/>
        <v>1050.6568007894452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-80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14.860787237214852</v>
      </c>
      <c r="F47">
        <f>GT_Spot!Q47</f>
        <v>0</v>
      </c>
      <c r="G47">
        <f>PPCL_NG!Q47</f>
        <v>20.89</v>
      </c>
      <c r="H47">
        <f>PPCL_Spot!Q47</f>
        <v>22.41</v>
      </c>
      <c r="I47">
        <f>Bawana_NG!Q47</f>
        <v>49.92</v>
      </c>
      <c r="J47">
        <f>Bawana_RLNG!Q47</f>
        <v>0</v>
      </c>
      <c r="K47">
        <f>Bawana_Spot!Q47</f>
        <v>23.398050162486459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710.55727137647739</v>
      </c>
      <c r="P47" s="77">
        <v>68.410000000000011</v>
      </c>
      <c r="Q47" s="77">
        <v>17.21</v>
      </c>
      <c r="R47" s="80">
        <v>23.75</v>
      </c>
      <c r="S47" s="80">
        <v>0</v>
      </c>
      <c r="T47" s="78">
        <f>SUMPRODUCT(LTA!F47:AJ47,LTA!F$101:AJ$101,LTA!F$104:AJ$104)</f>
        <v>155.37</v>
      </c>
      <c r="U47" s="78">
        <f>SUMPRODUCT(LTA!F47:AJ47,LTA!F$102:AJ$102,LTA!F$104:AJ$104)</f>
        <v>115.41000000000001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13.84</v>
      </c>
      <c r="AB47" s="117">
        <f>-STOA!O47</f>
        <v>-85</v>
      </c>
      <c r="AC47">
        <f t="shared" si="0"/>
        <v>12.340122160781624</v>
      </c>
      <c r="AD47">
        <f t="shared" si="1"/>
        <v>1068.525986615397</v>
      </c>
      <c r="AE47">
        <f>'IDT-1'!C47</f>
        <v>2.3889999999999998</v>
      </c>
      <c r="AF47" s="26"/>
      <c r="AG47">
        <f t="shared" si="2"/>
        <v>1070.9149866153969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-75</v>
      </c>
      <c r="AM47" s="75">
        <f>RTM_PXI!I47</f>
        <v>0</v>
      </c>
      <c r="AN47" s="75">
        <f>RTM_PXI!O47</f>
        <v>0</v>
      </c>
      <c r="AO47" s="192">
        <f>GDAM_IEX!I47</f>
        <v>4.84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14.860787237214852</v>
      </c>
      <c r="F48">
        <f>GT_Spot!Q48</f>
        <v>0</v>
      </c>
      <c r="G48">
        <f>PPCL_NG!Q48</f>
        <v>20.89</v>
      </c>
      <c r="H48">
        <f>PPCL_Spot!Q48</f>
        <v>22.41</v>
      </c>
      <c r="I48">
        <f>Bawana_NG!Q48</f>
        <v>49.92</v>
      </c>
      <c r="J48">
        <f>Bawana_RLNG!Q48</f>
        <v>0</v>
      </c>
      <c r="K48">
        <f>Bawana_Spot!Q48</f>
        <v>23.398050162486459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716.48595398652844</v>
      </c>
      <c r="P48" s="77">
        <v>68.410000000000011</v>
      </c>
      <c r="Q48" s="77">
        <v>17.21</v>
      </c>
      <c r="R48" s="80">
        <v>23.75</v>
      </c>
      <c r="S48" s="80">
        <v>0</v>
      </c>
      <c r="T48" s="78">
        <f>SUMPRODUCT(LTA!F48:AJ48,LTA!F$101:AJ$101,LTA!F$104:AJ$104)</f>
        <v>156.52000000000001</v>
      </c>
      <c r="U48" s="78">
        <f>SUMPRODUCT(LTA!F48:AJ48,LTA!F$102:AJ$102,LTA!F$104:AJ$104)</f>
        <v>116.4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13.84</v>
      </c>
      <c r="AB48" s="117">
        <f>-STOA!O48</f>
        <v>-85</v>
      </c>
      <c r="AC48">
        <f t="shared" si="0"/>
        <v>12.583293205361052</v>
      </c>
      <c r="AD48">
        <f t="shared" si="1"/>
        <v>1085.8714981808687</v>
      </c>
      <c r="AE48">
        <f>'IDT-1'!C48</f>
        <v>0</v>
      </c>
      <c r="AF48" s="26"/>
      <c r="AG48">
        <f t="shared" si="2"/>
        <v>1085.8714981808687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-80</v>
      </c>
      <c r="AM48" s="75">
        <f>RTM_PXI!I48</f>
        <v>0</v>
      </c>
      <c r="AN48" s="75">
        <f>RTM_PXI!O48</f>
        <v>0</v>
      </c>
      <c r="AO48" s="192">
        <f>GDAM_IEX!I48</f>
        <v>19.36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14.860787237214852</v>
      </c>
      <c r="F49">
        <f>GT_Spot!Q49</f>
        <v>0</v>
      </c>
      <c r="G49">
        <f>PPCL_NG!Q49</f>
        <v>20.89</v>
      </c>
      <c r="H49">
        <f>PPCL_Spot!Q49</f>
        <v>22.41</v>
      </c>
      <c r="I49">
        <f>Bawana_NG!Q49</f>
        <v>49.92</v>
      </c>
      <c r="J49">
        <f>Bawana_RLNG!Q49</f>
        <v>0</v>
      </c>
      <c r="K49">
        <f>Bawana_Spot!Q49</f>
        <v>23.398050162486459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723.23045359169373</v>
      </c>
      <c r="P49" s="77">
        <v>68.410000000000011</v>
      </c>
      <c r="Q49" s="77">
        <v>17.21</v>
      </c>
      <c r="R49" s="80">
        <v>23.75</v>
      </c>
      <c r="S49" s="80">
        <v>0</v>
      </c>
      <c r="T49" s="78">
        <f>SUMPRODUCT(LTA!F49:AJ49,LTA!F$101:AJ$101,LTA!F$104:AJ$104)</f>
        <v>158.46</v>
      </c>
      <c r="U49" s="78">
        <f>SUMPRODUCT(LTA!F49:AJ49,LTA!F$102:AJ$102,LTA!F$104:AJ$104)</f>
        <v>117.66000000000001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1.74</v>
      </c>
      <c r="Z49" s="75">
        <f>IEX!O49</f>
        <v>0</v>
      </c>
      <c r="AA49" s="117">
        <f>STOA!I49</f>
        <v>13.84</v>
      </c>
      <c r="AB49" s="117">
        <f>-STOA!O49</f>
        <v>-85</v>
      </c>
      <c r="AC49">
        <f t="shared" si="0"/>
        <v>13.242047177996271</v>
      </c>
      <c r="AD49">
        <f t="shared" si="1"/>
        <v>1059.6272438133988</v>
      </c>
      <c r="AE49">
        <f>'IDT-1'!C49</f>
        <v>0</v>
      </c>
      <c r="AF49" s="26"/>
      <c r="AG49">
        <f t="shared" si="2"/>
        <v>1059.6272438133988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-130</v>
      </c>
      <c r="AM49" s="75">
        <f>RTM_PXI!I49</f>
        <v>0</v>
      </c>
      <c r="AN49" s="75">
        <f>RTM_PXI!O49</f>
        <v>0</v>
      </c>
      <c r="AO49" s="192">
        <f>GDAM_IEX!I49</f>
        <v>32.090000000000003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14.860787237214852</v>
      </c>
      <c r="F50">
        <f>GT_Spot!Q50</f>
        <v>0</v>
      </c>
      <c r="G50">
        <f>PPCL_NG!Q50</f>
        <v>20.89</v>
      </c>
      <c r="H50">
        <f>PPCL_Spot!Q50</f>
        <v>22.41</v>
      </c>
      <c r="I50">
        <f>Bawana_NG!Q50</f>
        <v>49.92</v>
      </c>
      <c r="J50">
        <f>Bawana_RLNG!Q50</f>
        <v>0</v>
      </c>
      <c r="K50">
        <f>Bawana_Spot!Q50</f>
        <v>23.398050162486459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727.51337652007237</v>
      </c>
      <c r="P50" s="77">
        <v>68.410000000000011</v>
      </c>
      <c r="Q50" s="77">
        <v>17.21</v>
      </c>
      <c r="R50" s="80">
        <v>23.75</v>
      </c>
      <c r="S50" s="80">
        <v>0</v>
      </c>
      <c r="T50" s="78">
        <f>SUMPRODUCT(LTA!F50:AJ50,LTA!F$101:AJ$101,LTA!F$104:AJ$104)</f>
        <v>160.53</v>
      </c>
      <c r="U50" s="78">
        <f>SUMPRODUCT(LTA!F50:AJ50,LTA!F$102:AJ$102,LTA!F$104:AJ$104)</f>
        <v>111.14000000000001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4.74</v>
      </c>
      <c r="Z50" s="75">
        <f>IEX!O50</f>
        <v>0</v>
      </c>
      <c r="AA50" s="117">
        <f>STOA!I50</f>
        <v>14.14</v>
      </c>
      <c r="AB50" s="117">
        <f>-STOA!O50</f>
        <v>-85</v>
      </c>
      <c r="AC50">
        <f t="shared" si="0"/>
        <v>13.053090946577949</v>
      </c>
      <c r="AD50">
        <f t="shared" si="1"/>
        <v>1100.619122973196</v>
      </c>
      <c r="AE50">
        <f>'IDT-1'!C50</f>
        <v>0</v>
      </c>
      <c r="AF50" s="26"/>
      <c r="AG50">
        <f t="shared" si="2"/>
        <v>1100.619122973196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-99</v>
      </c>
      <c r="AM50" s="75">
        <f>RTM_PXI!I50</f>
        <v>0</v>
      </c>
      <c r="AN50" s="75">
        <f>RTM_PXI!O50</f>
        <v>0</v>
      </c>
      <c r="AO50" s="192">
        <f>GDAM_IEX!I50</f>
        <v>38.76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14.860787237214852</v>
      </c>
      <c r="F51">
        <f>GT_Spot!Q51</f>
        <v>0</v>
      </c>
      <c r="G51">
        <f>PPCL_NG!Q51</f>
        <v>20.89</v>
      </c>
      <c r="H51">
        <f>PPCL_Spot!Q51</f>
        <v>22.41</v>
      </c>
      <c r="I51">
        <f>Bawana_NG!Q51</f>
        <v>49.92</v>
      </c>
      <c r="J51">
        <f>Bawana_RLNG!Q51</f>
        <v>0</v>
      </c>
      <c r="K51">
        <f>Bawana_Spot!Q51</f>
        <v>23.40195016251354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722.92698483965751</v>
      </c>
      <c r="P51" s="77">
        <v>68.410000000000011</v>
      </c>
      <c r="Q51" s="77">
        <v>17.21</v>
      </c>
      <c r="R51" s="80">
        <v>23.75</v>
      </c>
      <c r="S51" s="80">
        <v>0</v>
      </c>
      <c r="T51" s="78">
        <f>SUMPRODUCT(LTA!F51:AJ51,LTA!F$101:AJ$101,LTA!F$104:AJ$104)</f>
        <v>161.11000000000001</v>
      </c>
      <c r="U51" s="78">
        <f>SUMPRODUCT(LTA!F51:AJ51,LTA!F$102:AJ$102,LTA!F$104:AJ$104)</f>
        <v>112.62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14.14</v>
      </c>
      <c r="AB51" s="117">
        <f>-STOA!O51</f>
        <v>-85</v>
      </c>
      <c r="AC51">
        <f t="shared" si="0"/>
        <v>12.668627489524193</v>
      </c>
      <c r="AD51">
        <f t="shared" si="1"/>
        <v>1081.421094749862</v>
      </c>
      <c r="AE51">
        <f>'IDT-1'!C51</f>
        <v>0</v>
      </c>
      <c r="AF51" s="26"/>
      <c r="AG51">
        <f t="shared" si="2"/>
        <v>1081.421094749862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-87</v>
      </c>
      <c r="AM51" s="75">
        <f>RTM_PXI!I51</f>
        <v>0</v>
      </c>
      <c r="AN51" s="75">
        <f>RTM_PXI!O51</f>
        <v>0</v>
      </c>
      <c r="AO51" s="192">
        <f>GDAM_IEX!I51</f>
        <v>14.44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14.530407143938248</v>
      </c>
      <c r="F52">
        <f>GT_Spot!Q52</f>
        <v>0</v>
      </c>
      <c r="G52">
        <f>PPCL_NG!Q52</f>
        <v>20.89</v>
      </c>
      <c r="H52">
        <f>PPCL_Spot!Q52</f>
        <v>22.41</v>
      </c>
      <c r="I52">
        <f>Bawana_NG!Q52</f>
        <v>49.92</v>
      </c>
      <c r="J52">
        <f>Bawana_RLNG!Q52</f>
        <v>0</v>
      </c>
      <c r="K52">
        <f>Bawana_Spot!Q52</f>
        <v>23.40195016251354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722.92893119932921</v>
      </c>
      <c r="P52" s="77">
        <v>68.410000000000011</v>
      </c>
      <c r="Q52" s="77">
        <v>17.21</v>
      </c>
      <c r="R52" s="80">
        <v>23.75</v>
      </c>
      <c r="S52" s="80">
        <v>0</v>
      </c>
      <c r="T52" s="78">
        <f>SUMPRODUCT(LTA!F52:AJ52,LTA!F$101:AJ$101,LTA!F$104:AJ$104)</f>
        <v>160.58000000000001</v>
      </c>
      <c r="U52" s="78">
        <f>SUMPRODUCT(LTA!F52:AJ52,LTA!F$102:AJ$102,LTA!F$104:AJ$104)</f>
        <v>113.59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1.74</v>
      </c>
      <c r="Z52" s="75">
        <f>IEX!O52</f>
        <v>0</v>
      </c>
      <c r="AA52" s="117">
        <f>STOA!I52</f>
        <v>14.14</v>
      </c>
      <c r="AB52" s="117">
        <f>-STOA!O52</f>
        <v>-85</v>
      </c>
      <c r="AC52">
        <f t="shared" si="0"/>
        <v>12.77971701762408</v>
      </c>
      <c r="AD52">
        <f t="shared" si="1"/>
        <v>1097.951571488157</v>
      </c>
      <c r="AE52">
        <f>'IDT-1'!C52</f>
        <v>0</v>
      </c>
      <c r="AF52" s="26"/>
      <c r="AG52">
        <f t="shared" si="2"/>
        <v>1097.951571488157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-85</v>
      </c>
      <c r="AM52" s="75">
        <f>RTM_PXI!I52</f>
        <v>0</v>
      </c>
      <c r="AN52" s="75">
        <f>RTM_PXI!O52</f>
        <v>0</v>
      </c>
      <c r="AO52" s="192">
        <f>GDAM_IEX!I52</f>
        <v>27.23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14.200015368065161</v>
      </c>
      <c r="F53">
        <f>GT_Spot!Q53</f>
        <v>0</v>
      </c>
      <c r="G53">
        <f>PPCL_NG!Q53</f>
        <v>20.89</v>
      </c>
      <c r="H53">
        <f>PPCL_Spot!Q53</f>
        <v>22.41</v>
      </c>
      <c r="I53">
        <f>Bawana_NG!Q53</f>
        <v>49.92</v>
      </c>
      <c r="J53">
        <f>Bawana_RLNG!Q53</f>
        <v>0</v>
      </c>
      <c r="K53">
        <f>Bawana_Spot!Q53</f>
        <v>23.40195016251354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724.19147833132922</v>
      </c>
      <c r="P53" s="77">
        <v>68.410000000000011</v>
      </c>
      <c r="Q53" s="77">
        <v>17.21</v>
      </c>
      <c r="R53" s="80">
        <v>23.75</v>
      </c>
      <c r="S53" s="80">
        <v>0</v>
      </c>
      <c r="T53" s="78">
        <f>SUMPRODUCT(LTA!F53:AJ53,LTA!F$101:AJ$101,LTA!F$104:AJ$104)</f>
        <v>161.01</v>
      </c>
      <c r="U53" s="78">
        <f>SUMPRODUCT(LTA!F53:AJ53,LTA!F$102:AJ$102,LTA!F$104:AJ$104)</f>
        <v>114.34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2.42</v>
      </c>
      <c r="Z53" s="75">
        <f>IEX!O53</f>
        <v>0</v>
      </c>
      <c r="AA53" s="117">
        <f>STOA!I53</f>
        <v>14.14</v>
      </c>
      <c r="AB53" s="117">
        <f>-STOA!O53</f>
        <v>-85</v>
      </c>
      <c r="AC53">
        <f t="shared" si="0"/>
        <v>12.798303984757997</v>
      </c>
      <c r="AD53">
        <f t="shared" si="1"/>
        <v>1100.0451398771502</v>
      </c>
      <c r="AE53">
        <f>'IDT-1'!C53</f>
        <v>0</v>
      </c>
      <c r="AF53" s="26"/>
      <c r="AG53">
        <f t="shared" si="2"/>
        <v>1100.0451398771502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-85</v>
      </c>
      <c r="AM53" s="75">
        <f>RTM_PXI!I53</f>
        <v>0</v>
      </c>
      <c r="AN53" s="75">
        <f>RTM_PXI!O53</f>
        <v>0</v>
      </c>
      <c r="AO53" s="192">
        <f>GDAM_IEX!I53</f>
        <v>26.55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14.200015368065161</v>
      </c>
      <c r="F54">
        <f>GT_Spot!Q54</f>
        <v>0</v>
      </c>
      <c r="G54">
        <f>PPCL_NG!Q54</f>
        <v>20.89</v>
      </c>
      <c r="H54">
        <f>PPCL_Spot!Q54</f>
        <v>22.41</v>
      </c>
      <c r="I54">
        <f>Bawana_NG!Q54</f>
        <v>49.92</v>
      </c>
      <c r="J54">
        <f>Bawana_RLNG!Q54</f>
        <v>0</v>
      </c>
      <c r="K54">
        <f>Bawana_Spot!Q54</f>
        <v>23.40195016251354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724.21663144332911</v>
      </c>
      <c r="P54" s="77">
        <v>68.410000000000011</v>
      </c>
      <c r="Q54" s="77">
        <v>17.21</v>
      </c>
      <c r="R54" s="80">
        <v>23.75</v>
      </c>
      <c r="S54" s="80">
        <v>0</v>
      </c>
      <c r="T54" s="78">
        <f>SUMPRODUCT(LTA!F54:AJ54,LTA!F$101:AJ$101,LTA!F$104:AJ$104)</f>
        <v>161.51</v>
      </c>
      <c r="U54" s="78">
        <f>SUMPRODUCT(LTA!F54:AJ54,LTA!F$102:AJ$102,LTA!F$104:AJ$104)</f>
        <v>115.30000000000001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1.94</v>
      </c>
      <c r="Z54" s="75">
        <f>IEX!O54</f>
        <v>0</v>
      </c>
      <c r="AA54" s="117">
        <f>STOA!I54</f>
        <v>14.14</v>
      </c>
      <c r="AB54" s="117">
        <f>-STOA!O54</f>
        <v>-85</v>
      </c>
      <c r="AC54">
        <f t="shared" si="0"/>
        <v>12.706722439488226</v>
      </c>
      <c r="AD54">
        <f t="shared" si="1"/>
        <v>1103.7918745344198</v>
      </c>
      <c r="AE54">
        <f>'IDT-1'!C54</f>
        <v>0</v>
      </c>
      <c r="AF54" s="26"/>
      <c r="AG54">
        <f t="shared" si="2"/>
        <v>1103.7918745344198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-78</v>
      </c>
      <c r="AM54" s="75">
        <f>RTM_PXI!I54</f>
        <v>0</v>
      </c>
      <c r="AN54" s="75">
        <f>RTM_PXI!O54</f>
        <v>0</v>
      </c>
      <c r="AO54" s="192">
        <f>GDAM_IEX!I54</f>
        <v>22.2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14.200015368065161</v>
      </c>
      <c r="F55">
        <f>GT_Spot!Q55</f>
        <v>0</v>
      </c>
      <c r="G55">
        <f>PPCL_NG!Q55</f>
        <v>20.89</v>
      </c>
      <c r="H55">
        <f>PPCL_Spot!Q55</f>
        <v>22.41</v>
      </c>
      <c r="I55">
        <f>Bawana_NG!Q55</f>
        <v>49.92</v>
      </c>
      <c r="J55">
        <f>Bawana_RLNG!Q55</f>
        <v>0</v>
      </c>
      <c r="K55">
        <f>Bawana_Spot!Q55</f>
        <v>23.40195016251354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724.2284184175054</v>
      </c>
      <c r="P55" s="77">
        <v>68.410000000000011</v>
      </c>
      <c r="Q55" s="77">
        <v>17.21</v>
      </c>
      <c r="R55" s="80">
        <v>23.75</v>
      </c>
      <c r="S55" s="80">
        <v>0</v>
      </c>
      <c r="T55" s="78">
        <f>SUMPRODUCT(LTA!F55:AJ55,LTA!F$101:AJ$101,LTA!F$104:AJ$104)</f>
        <v>159.88999999999999</v>
      </c>
      <c r="U55" s="78">
        <f>SUMPRODUCT(LTA!F55:AJ55,LTA!F$102:AJ$102,LTA!F$104:AJ$104)</f>
        <v>116.07000000000001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14.14</v>
      </c>
      <c r="AB55" s="117">
        <f>-STOA!O55</f>
        <v>-85</v>
      </c>
      <c r="AC55">
        <f t="shared" si="0"/>
        <v>12.859795520793183</v>
      </c>
      <c r="AD55">
        <f t="shared" si="1"/>
        <v>1036.660588427291</v>
      </c>
      <c r="AE55">
        <f>'IDT-1'!C55</f>
        <v>20</v>
      </c>
      <c r="AF55" s="26"/>
      <c r="AG55">
        <f t="shared" si="2"/>
        <v>1056.660588427291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-120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14.200015368065161</v>
      </c>
      <c r="F56">
        <f>GT_Spot!Q56</f>
        <v>0</v>
      </c>
      <c r="G56">
        <f>PPCL_NG!Q56</f>
        <v>20.89</v>
      </c>
      <c r="H56">
        <f>PPCL_Spot!Q56</f>
        <v>22.41</v>
      </c>
      <c r="I56">
        <f>Bawana_NG!Q56</f>
        <v>49.92</v>
      </c>
      <c r="J56">
        <f>Bawana_RLNG!Q56</f>
        <v>0</v>
      </c>
      <c r="K56">
        <f>Bawana_Spot!Q56</f>
        <v>23.40195016251354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724.23202689132927</v>
      </c>
      <c r="P56" s="77">
        <v>68.410000000000011</v>
      </c>
      <c r="Q56" s="77">
        <v>17.21</v>
      </c>
      <c r="R56" s="80">
        <v>23.75</v>
      </c>
      <c r="S56" s="80">
        <v>0</v>
      </c>
      <c r="T56" s="78">
        <f>SUMPRODUCT(LTA!F56:AJ56,LTA!F$101:AJ$101,LTA!F$104:AJ$104)</f>
        <v>158.32999999999998</v>
      </c>
      <c r="U56" s="78">
        <f>SUMPRODUCT(LTA!F56:AJ56,LTA!F$102:AJ$102,LTA!F$104:AJ$104)</f>
        <v>116.61000000000001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14.14</v>
      </c>
      <c r="AB56" s="117">
        <f>-STOA!O56</f>
        <v>-85</v>
      </c>
      <c r="AC56">
        <f t="shared" si="0"/>
        <v>12.806460637751853</v>
      </c>
      <c r="AD56">
        <f t="shared" si="1"/>
        <v>1040.6975317841561</v>
      </c>
      <c r="AE56">
        <f>'IDT-1'!C56</f>
        <v>20</v>
      </c>
      <c r="AF56" s="26"/>
      <c r="AG56">
        <f t="shared" si="2"/>
        <v>1060.6975317841561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-115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13.871776459569153</v>
      </c>
      <c r="F57">
        <f>GT_Spot!Q57</f>
        <v>0</v>
      </c>
      <c r="G57">
        <f>PPCL_NG!Q57</f>
        <v>20.89</v>
      </c>
      <c r="H57">
        <f>PPCL_Spot!Q57</f>
        <v>22.41</v>
      </c>
      <c r="I57">
        <f>Bawana_NG!Q57</f>
        <v>49.92</v>
      </c>
      <c r="J57">
        <f>Bawana_RLNG!Q57</f>
        <v>0</v>
      </c>
      <c r="K57">
        <f>Bawana_Spot!Q57</f>
        <v>23.40195016251354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723.67237141932924</v>
      </c>
      <c r="P57" s="77">
        <v>68.410000000000011</v>
      </c>
      <c r="Q57" s="77">
        <v>17.21</v>
      </c>
      <c r="R57" s="80">
        <v>23.75</v>
      </c>
      <c r="S57" s="80">
        <v>0</v>
      </c>
      <c r="T57" s="78">
        <f>SUMPRODUCT(LTA!F57:AJ57,LTA!F$101:AJ$101,LTA!F$104:AJ$104)</f>
        <v>156.97999999999999</v>
      </c>
      <c r="U57" s="78">
        <f>SUMPRODUCT(LTA!F57:AJ57,LTA!F$102:AJ$102,LTA!F$104:AJ$104)</f>
        <v>116.85000000000001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14.14</v>
      </c>
      <c r="AB57" s="117">
        <f>-STOA!O57</f>
        <v>-85</v>
      </c>
      <c r="AC57">
        <f t="shared" si="0"/>
        <v>12.385766153482745</v>
      </c>
      <c r="AD57">
        <f t="shared" si="1"/>
        <v>1103.8003318879291</v>
      </c>
      <c r="AE57">
        <f>'IDT-1'!C57</f>
        <v>18.202999999999999</v>
      </c>
      <c r="AF57" s="26"/>
      <c r="AG57">
        <f t="shared" si="2"/>
        <v>1122.0033318879291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-60</v>
      </c>
      <c r="AM57" s="75">
        <f>RTM_PXI!I57</f>
        <v>0</v>
      </c>
      <c r="AN57" s="75">
        <f>RTM_PXI!O57</f>
        <v>0</v>
      </c>
      <c r="AO57" s="192">
        <f>GDAM_IEX!I57</f>
        <v>9.68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13.871776459569153</v>
      </c>
      <c r="F58">
        <f>GT_Spot!Q58</f>
        <v>0</v>
      </c>
      <c r="G58">
        <f>PPCL_NG!Q58</f>
        <v>20.89</v>
      </c>
      <c r="H58">
        <f>PPCL_Spot!Q58</f>
        <v>22.41</v>
      </c>
      <c r="I58">
        <f>Bawana_NG!Q58</f>
        <v>49.92</v>
      </c>
      <c r="J58">
        <f>Bawana_RLNG!Q58</f>
        <v>0</v>
      </c>
      <c r="K58">
        <f>Bawana_Spot!Q58</f>
        <v>23.40195016251354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723.67237141932924</v>
      </c>
      <c r="P58" s="77">
        <v>68.410000000000011</v>
      </c>
      <c r="Q58" s="77">
        <v>17.21</v>
      </c>
      <c r="R58" s="80">
        <v>23.75</v>
      </c>
      <c r="S58" s="80">
        <v>0</v>
      </c>
      <c r="T58" s="78">
        <f>SUMPRODUCT(LTA!F58:AJ58,LTA!F$101:AJ$101,LTA!F$104:AJ$104)</f>
        <v>155.37</v>
      </c>
      <c r="U58" s="78">
        <f>SUMPRODUCT(LTA!F58:AJ58,LTA!F$102:AJ$102,LTA!F$104:AJ$104)</f>
        <v>119.43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14.14</v>
      </c>
      <c r="AB58" s="117">
        <f>-STOA!O58</f>
        <v>-85</v>
      </c>
      <c r="AC58">
        <f t="shared" si="0"/>
        <v>12.781227428704703</v>
      </c>
      <c r="AD58">
        <f t="shared" si="1"/>
        <v>1128.2548706127075</v>
      </c>
      <c r="AE58">
        <f>'IDT-1'!C58</f>
        <v>0</v>
      </c>
      <c r="AF58" s="26"/>
      <c r="AG58">
        <f t="shared" si="2"/>
        <v>1128.2548706127075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-70</v>
      </c>
      <c r="AM58" s="75">
        <f>RTM_PXI!I58</f>
        <v>0</v>
      </c>
      <c r="AN58" s="75">
        <f>RTM_PXI!O58</f>
        <v>0</v>
      </c>
      <c r="AO58" s="192">
        <f>GDAM_IEX!I58</f>
        <v>43.56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13.871776459569153</v>
      </c>
      <c r="F59">
        <f>GT_Spot!Q59</f>
        <v>0</v>
      </c>
      <c r="G59">
        <f>PPCL_NG!Q59</f>
        <v>20.89</v>
      </c>
      <c r="H59">
        <f>PPCL_Spot!Q59</f>
        <v>22.41</v>
      </c>
      <c r="I59">
        <f>Bawana_NG!Q59</f>
        <v>49.92</v>
      </c>
      <c r="J59">
        <f>Bawana_RLNG!Q59</f>
        <v>0</v>
      </c>
      <c r="K59">
        <f>Bawana_Spot!Q59</f>
        <v>23.40195016251354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644.91657320978277</v>
      </c>
      <c r="P59" s="77">
        <v>68.410000000000011</v>
      </c>
      <c r="Q59" s="77">
        <v>17.21</v>
      </c>
      <c r="R59" s="80">
        <v>23.75</v>
      </c>
      <c r="S59" s="80">
        <v>0</v>
      </c>
      <c r="T59" s="78">
        <f>SUMPRODUCT(LTA!F59:AJ59,LTA!F$101:AJ$101,LTA!F$104:AJ$104)</f>
        <v>153.56</v>
      </c>
      <c r="U59" s="78">
        <f>SUMPRODUCT(LTA!F59:AJ59,LTA!F$102:AJ$102,LTA!F$104:AJ$104)</f>
        <v>119.66000000000001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3.19</v>
      </c>
      <c r="Z59" s="75">
        <f>IEX!O59</f>
        <v>0</v>
      </c>
      <c r="AA59" s="117">
        <f>STOA!I59</f>
        <v>14.14</v>
      </c>
      <c r="AB59" s="117">
        <f>-STOA!O59</f>
        <v>-85</v>
      </c>
      <c r="AC59">
        <f t="shared" si="0"/>
        <v>11.580491477907021</v>
      </c>
      <c r="AD59">
        <f t="shared" si="1"/>
        <v>1133.6298083539587</v>
      </c>
      <c r="AE59">
        <f>'IDT-1'!C59</f>
        <v>0</v>
      </c>
      <c r="AF59" s="26"/>
      <c r="AG59">
        <f t="shared" si="2"/>
        <v>1133.6298083539587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54.88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19.101599999999998</v>
      </c>
      <c r="F60">
        <f>GT_Spot!Q60</f>
        <v>0</v>
      </c>
      <c r="G60">
        <f>PPCL_NG!Q60</f>
        <v>20.89</v>
      </c>
      <c r="H60">
        <f>PPCL_Spot!Q60</f>
        <v>22.41</v>
      </c>
      <c r="I60">
        <f>Bawana_NG!Q60</f>
        <v>49.92</v>
      </c>
      <c r="J60">
        <f>Bawana_RLNG!Q60</f>
        <v>0</v>
      </c>
      <c r="K60">
        <f>Bawana_Spot!Q60</f>
        <v>23.40195016251354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648.3736681497827</v>
      </c>
      <c r="P60" s="77">
        <v>68.410000000000011</v>
      </c>
      <c r="Q60" s="77">
        <v>17.21</v>
      </c>
      <c r="R60" s="80">
        <v>23.75</v>
      </c>
      <c r="S60" s="80">
        <v>0</v>
      </c>
      <c r="T60" s="78">
        <f>SUMPRODUCT(LTA!F60:AJ60,LTA!F$101:AJ$101,LTA!F$104:AJ$104)</f>
        <v>152.16999999999999</v>
      </c>
      <c r="U60" s="78">
        <f>SUMPRODUCT(LTA!F60:AJ60,LTA!F$102:AJ$102,LTA!F$104:AJ$104)</f>
        <v>120.27000000000001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17.04</v>
      </c>
      <c r="Z60" s="75">
        <f>IEX!O60</f>
        <v>0</v>
      </c>
      <c r="AA60" s="117">
        <f>STOA!I60</f>
        <v>14.14</v>
      </c>
      <c r="AB60" s="117">
        <f>-STOA!O60</f>
        <v>-85</v>
      </c>
      <c r="AC60">
        <f t="shared" si="0"/>
        <v>11.820440360534812</v>
      </c>
      <c r="AD60">
        <f t="shared" si="1"/>
        <v>1160.6567779517616</v>
      </c>
      <c r="AE60">
        <f>'IDT-1'!C60</f>
        <v>0</v>
      </c>
      <c r="AF60" s="26"/>
      <c r="AG60">
        <f t="shared" si="2"/>
        <v>1160.6567779517616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60.39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19.101599999999998</v>
      </c>
      <c r="F61">
        <f>GT_Spot!Q61</f>
        <v>0</v>
      </c>
      <c r="G61">
        <f>PPCL_NG!Q61</f>
        <v>20.89</v>
      </c>
      <c r="H61">
        <f>PPCL_Spot!Q61</f>
        <v>28.93</v>
      </c>
      <c r="I61">
        <f>Bawana_NG!Q61</f>
        <v>49.92</v>
      </c>
      <c r="J61">
        <f>Bawana_RLNG!Q61</f>
        <v>0</v>
      </c>
      <c r="K61">
        <f>Bawana_Spot!Q61</f>
        <v>20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646.21894550978277</v>
      </c>
      <c r="P61" s="77">
        <v>68.410000000000011</v>
      </c>
      <c r="Q61" s="77">
        <v>17.21</v>
      </c>
      <c r="R61" s="80">
        <v>23.75</v>
      </c>
      <c r="S61" s="80">
        <v>0</v>
      </c>
      <c r="T61" s="78">
        <f>SUMPRODUCT(LTA!F61:AJ61,LTA!F$101:AJ$101,LTA!F$104:AJ$104)</f>
        <v>150.91999999999999</v>
      </c>
      <c r="U61" s="78">
        <f>SUMPRODUCT(LTA!F61:AJ61,LTA!F$102:AJ$102,LTA!F$104:AJ$104)</f>
        <v>121.13000000000001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19.75</v>
      </c>
      <c r="Z61" s="75">
        <f>IEX!O61</f>
        <v>0</v>
      </c>
      <c r="AA61" s="117">
        <f>STOA!I61</f>
        <v>44.14</v>
      </c>
      <c r="AB61" s="117">
        <f>-STOA!O61</f>
        <v>-85</v>
      </c>
      <c r="AC61">
        <f t="shared" si="0"/>
        <v>12.004125639872694</v>
      </c>
      <c r="AD61">
        <f t="shared" si="1"/>
        <v>1181.3464198699103</v>
      </c>
      <c r="AE61">
        <f>'IDT-1'!C61</f>
        <v>0</v>
      </c>
      <c r="AF61" s="26"/>
      <c r="AG61">
        <f t="shared" si="2"/>
        <v>1181.3464198699103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47.98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19.101599999999998</v>
      </c>
      <c r="F62">
        <f>GT_Spot!Q62</f>
        <v>0</v>
      </c>
      <c r="G62">
        <f>PPCL_NG!Q62</f>
        <v>20.89</v>
      </c>
      <c r="H62">
        <f>PPCL_Spot!Q62</f>
        <v>28.93</v>
      </c>
      <c r="I62">
        <f>Bawana_NG!Q62</f>
        <v>49.92</v>
      </c>
      <c r="J62">
        <f>Bawana_RLNG!Q62</f>
        <v>0</v>
      </c>
      <c r="K62">
        <f>Bawana_Spot!Q62</f>
        <v>20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659.46837040378284</v>
      </c>
      <c r="P62" s="77">
        <v>68.410000000000011</v>
      </c>
      <c r="Q62" s="77">
        <v>17.21</v>
      </c>
      <c r="R62" s="80">
        <v>23.75</v>
      </c>
      <c r="S62" s="80">
        <v>0</v>
      </c>
      <c r="T62" s="78">
        <f>SUMPRODUCT(LTA!F62:AJ62,LTA!F$101:AJ$101,LTA!F$104:AJ$104)</f>
        <v>148.87</v>
      </c>
      <c r="U62" s="78">
        <f>SUMPRODUCT(LTA!F62:AJ62,LTA!F$102:AJ$102,LTA!F$104:AJ$104)</f>
        <v>121.63000000000001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1.26</v>
      </c>
      <c r="Z62" s="75">
        <f>IEX!O62</f>
        <v>0</v>
      </c>
      <c r="AA62" s="117">
        <f>STOA!I62</f>
        <v>112.63</v>
      </c>
      <c r="AB62" s="117">
        <f>-STOA!O62</f>
        <v>-85</v>
      </c>
      <c r="AC62">
        <f t="shared" si="0"/>
        <v>12.155832578939892</v>
      </c>
      <c r="AD62">
        <f t="shared" si="1"/>
        <v>1198.434137824843</v>
      </c>
      <c r="AE62">
        <f>'IDT-1'!C62</f>
        <v>0</v>
      </c>
      <c r="AF62" s="26"/>
      <c r="AG62">
        <f t="shared" si="2"/>
        <v>1198.434137824843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3.52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13.871209924279039</v>
      </c>
      <c r="F63">
        <f>GT_Spot!Q63</f>
        <v>0</v>
      </c>
      <c r="G63">
        <f>PPCL_NG!Q63</f>
        <v>20.89</v>
      </c>
      <c r="H63">
        <f>PPCL_Spot!Q63</f>
        <v>22.41</v>
      </c>
      <c r="I63">
        <f>Bawana_NG!Q63</f>
        <v>49.92</v>
      </c>
      <c r="J63">
        <f>Bawana_RLNG!Q63</f>
        <v>0</v>
      </c>
      <c r="K63">
        <f>Bawana_Spot!Q63</f>
        <v>20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664.58548488378278</v>
      </c>
      <c r="P63" s="77">
        <v>68.410000000000011</v>
      </c>
      <c r="Q63" s="77">
        <v>17.21</v>
      </c>
      <c r="R63" s="80">
        <v>23.75</v>
      </c>
      <c r="S63" s="80">
        <v>0</v>
      </c>
      <c r="T63" s="78">
        <f>SUMPRODUCT(LTA!F63:AJ63,LTA!F$101:AJ$101,LTA!F$104:AJ$104)</f>
        <v>143.95999999999998</v>
      </c>
      <c r="U63" s="78">
        <f>SUMPRODUCT(LTA!F63:AJ63,LTA!F$102:AJ$102,LTA!F$104:AJ$104)</f>
        <v>119.9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146.21</v>
      </c>
      <c r="AB63" s="117">
        <f>-STOA!O63</f>
        <v>-85</v>
      </c>
      <c r="AC63">
        <f t="shared" si="0"/>
        <v>12.603202216974383</v>
      </c>
      <c r="AD63">
        <f t="shared" si="1"/>
        <v>1178.5134925910877</v>
      </c>
      <c r="AE63">
        <f>'IDT-1'!C63</f>
        <v>0</v>
      </c>
      <c r="AF63" s="26"/>
      <c r="AG63">
        <f t="shared" si="2"/>
        <v>1178.5134925910877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-35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19.101599999999998</v>
      </c>
      <c r="F64">
        <f>GT_Spot!Q64</f>
        <v>0</v>
      </c>
      <c r="G64">
        <f>PPCL_NG!Q64</f>
        <v>20.89</v>
      </c>
      <c r="H64">
        <f>PPCL_Spot!Q64</f>
        <v>28.93</v>
      </c>
      <c r="I64">
        <f>Bawana_NG!Q64</f>
        <v>49.92</v>
      </c>
      <c r="J64">
        <f>Bawana_RLNG!Q64</f>
        <v>0</v>
      </c>
      <c r="K64">
        <f>Bawana_Spot!Q64</f>
        <v>40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663.46154809178279</v>
      </c>
      <c r="P64" s="77">
        <v>68.410000000000011</v>
      </c>
      <c r="Q64" s="77">
        <v>17.21</v>
      </c>
      <c r="R64" s="80">
        <v>23.75</v>
      </c>
      <c r="S64" s="80">
        <v>0</v>
      </c>
      <c r="T64" s="78">
        <f>SUMPRODUCT(LTA!F64:AJ64,LTA!F$101:AJ$101,LTA!F$104:AJ$104)</f>
        <v>138.12</v>
      </c>
      <c r="U64" s="78">
        <f>SUMPRODUCT(LTA!F64:AJ64,LTA!F$102:AJ$102,LTA!F$104:AJ$104)</f>
        <v>120.24000000000001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145.31</v>
      </c>
      <c r="AB64" s="117">
        <f>-STOA!O64</f>
        <v>-85</v>
      </c>
      <c r="AC64">
        <f t="shared" si="0"/>
        <v>12.683223093038198</v>
      </c>
      <c r="AD64">
        <f t="shared" si="1"/>
        <v>1217.6599249987446</v>
      </c>
      <c r="AE64">
        <f>'IDT-1'!C64</f>
        <v>0</v>
      </c>
      <c r="AF64" s="26"/>
      <c r="AG64">
        <f t="shared" si="2"/>
        <v>1217.6599249987446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-20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19.101599999999998</v>
      </c>
      <c r="F65">
        <f>GT_Spot!Q65</f>
        <v>0</v>
      </c>
      <c r="G65">
        <f>PPCL_NG!Q65</f>
        <v>20.89</v>
      </c>
      <c r="H65">
        <f>PPCL_Spot!Q65</f>
        <v>28.928004965174818</v>
      </c>
      <c r="I65">
        <f>Bawana_NG!Q65</f>
        <v>49.92</v>
      </c>
      <c r="J65">
        <f>Bawana_RLNG!Q65</f>
        <v>0</v>
      </c>
      <c r="K65">
        <f>Bawana_Spot!Q65</f>
        <v>25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669.46127106031986</v>
      </c>
      <c r="P65" s="77">
        <v>68.410000000000011</v>
      </c>
      <c r="Q65" s="77">
        <v>17.21</v>
      </c>
      <c r="R65" s="80">
        <v>23.75</v>
      </c>
      <c r="S65" s="80">
        <v>0</v>
      </c>
      <c r="T65" s="78">
        <f>SUMPRODUCT(LTA!F65:AJ65,LTA!F$101:AJ$101,LTA!F$104:AJ$104)</f>
        <v>131.26</v>
      </c>
      <c r="U65" s="78">
        <f>SUMPRODUCT(LTA!F65:AJ65,LTA!F$102:AJ$102,LTA!F$104:AJ$104)</f>
        <v>120.44000000000001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1.96</v>
      </c>
      <c r="Z65" s="75">
        <f>IEX!O65</f>
        <v>0</v>
      </c>
      <c r="AA65" s="117">
        <f>STOA!I65</f>
        <v>144.11000000000001</v>
      </c>
      <c r="AB65" s="117">
        <f>-STOA!O65</f>
        <v>-85</v>
      </c>
      <c r="AC65">
        <f t="shared" si="0"/>
        <v>12.484773823632912</v>
      </c>
      <c r="AD65">
        <f t="shared" si="1"/>
        <v>1215.3961022018623</v>
      </c>
      <c r="AE65">
        <f>'IDT-1'!C65</f>
        <v>0</v>
      </c>
      <c r="AF65" s="26"/>
      <c r="AG65">
        <f t="shared" si="2"/>
        <v>1215.3961022018623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-10</v>
      </c>
      <c r="AM65" s="75">
        <f>RTM_PXI!I65</f>
        <v>0</v>
      </c>
      <c r="AN65" s="75">
        <f>RTM_PXI!O65</f>
        <v>0</v>
      </c>
      <c r="AO65" s="192">
        <f>GDAM_IEX!I65</f>
        <v>2.44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19.101599999999998</v>
      </c>
      <c r="F66">
        <f>GT_Spot!Q66</f>
        <v>0</v>
      </c>
      <c r="G66">
        <f>PPCL_NG!Q66</f>
        <v>20.89</v>
      </c>
      <c r="H66">
        <f>PPCL_Spot!Q66</f>
        <v>28.157988715091783</v>
      </c>
      <c r="I66">
        <f>Bawana_NG!Q66</f>
        <v>49.92</v>
      </c>
      <c r="J66">
        <f>Bawana_RLNG!Q66</f>
        <v>0</v>
      </c>
      <c r="K66">
        <f>Bawana_Spot!Q66</f>
        <v>25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673.01994392683127</v>
      </c>
      <c r="P66" s="77">
        <v>68.410000000000011</v>
      </c>
      <c r="Q66" s="77">
        <v>17.21</v>
      </c>
      <c r="R66" s="80">
        <v>23.75</v>
      </c>
      <c r="S66" s="80">
        <v>0</v>
      </c>
      <c r="T66" s="78">
        <f>SUMPRODUCT(LTA!F66:AJ66,LTA!F$101:AJ$101,LTA!F$104:AJ$104)</f>
        <v>115.34</v>
      </c>
      <c r="U66" s="78">
        <f>SUMPRODUCT(LTA!F66:AJ66,LTA!F$102:AJ$102,LTA!F$104:AJ$104)</f>
        <v>120.67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3.76</v>
      </c>
      <c r="Z66" s="75">
        <f>IEX!O66</f>
        <v>0</v>
      </c>
      <c r="AA66" s="117">
        <f>STOA!I66</f>
        <v>144.11000000000001</v>
      </c>
      <c r="AB66" s="117">
        <f>-STOA!O66</f>
        <v>-85</v>
      </c>
      <c r="AC66">
        <f t="shared" si="0"/>
        <v>12.408730001857478</v>
      </c>
      <c r="AD66">
        <f t="shared" si="1"/>
        <v>1206.8308026400657</v>
      </c>
      <c r="AE66">
        <f>'IDT-1'!C66</f>
        <v>0</v>
      </c>
      <c r="AF66" s="26"/>
      <c r="AG66">
        <f t="shared" si="2"/>
        <v>1206.8308026400657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-10</v>
      </c>
      <c r="AM66" s="75">
        <f>RTM_PXI!I66</f>
        <v>0</v>
      </c>
      <c r="AN66" s="75">
        <f>RTM_PXI!O66</f>
        <v>0</v>
      </c>
      <c r="AO66" s="192">
        <f>GDAM_IEX!I66</f>
        <v>4.9000000000000004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13.871209924279039</v>
      </c>
      <c r="F67">
        <f>GT_Spot!Q67</f>
        <v>0</v>
      </c>
      <c r="G67">
        <f>PPCL_NG!Q67</f>
        <v>20.89</v>
      </c>
      <c r="H67">
        <f>PPCL_Spot!Q67</f>
        <v>22.41</v>
      </c>
      <c r="I67">
        <f>Bawana_NG!Q67</f>
        <v>49.92</v>
      </c>
      <c r="J67">
        <f>Bawana_RLNG!Q67</f>
        <v>0</v>
      </c>
      <c r="K67">
        <f>Bawana_Spot!Q67</f>
        <v>23.40195016251354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674.16782562598803</v>
      </c>
      <c r="P67" s="77">
        <v>68.410000000000011</v>
      </c>
      <c r="Q67" s="77">
        <v>17.21</v>
      </c>
      <c r="R67" s="80">
        <v>23.75</v>
      </c>
      <c r="S67" s="80">
        <v>0</v>
      </c>
      <c r="T67" s="78">
        <f>SUMPRODUCT(LTA!F67:AJ67,LTA!F$101:AJ$101,LTA!F$104:AJ$104)</f>
        <v>108.27000000000001</v>
      </c>
      <c r="U67" s="78">
        <f>SUMPRODUCT(LTA!F67:AJ67,LTA!F$102:AJ$102,LTA!F$104:AJ$104)</f>
        <v>121.08000000000001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8.2799999999999994</v>
      </c>
      <c r="Z67" s="75">
        <f>IEX!O67</f>
        <v>0</v>
      </c>
      <c r="AA67" s="117">
        <f>STOA!I67</f>
        <v>143.21</v>
      </c>
      <c r="AB67" s="117">
        <f>-STOA!O67</f>
        <v>-85</v>
      </c>
      <c r="AC67">
        <f t="shared" si="0"/>
        <v>12.517273849413714</v>
      </c>
      <c r="AD67">
        <f t="shared" si="1"/>
        <v>1170.8437118633669</v>
      </c>
      <c r="AE67">
        <f>'IDT-1'!C67</f>
        <v>0</v>
      </c>
      <c r="AF67" s="26"/>
      <c r="AG67">
        <f t="shared" si="2"/>
        <v>1170.8437118633669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-34</v>
      </c>
      <c r="AM67" s="75">
        <f>RTM_PXI!I67</f>
        <v>0</v>
      </c>
      <c r="AN67" s="75">
        <f>RTM_PXI!O67</f>
        <v>0</v>
      </c>
      <c r="AO67" s="192">
        <f>GDAM_IEX!I67</f>
        <v>7.49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19.101599999999998</v>
      </c>
      <c r="F68">
        <f>GT_Spot!Q68</f>
        <v>0</v>
      </c>
      <c r="G68">
        <f>PPCL_NG!Q68</f>
        <v>20.89</v>
      </c>
      <c r="H68">
        <f>PPCL_Spot!Q68</f>
        <v>28.557960145703873</v>
      </c>
      <c r="I68">
        <f>Bawana_NG!Q68</f>
        <v>49.92</v>
      </c>
      <c r="J68">
        <f>Bawana_RLNG!Q68</f>
        <v>0</v>
      </c>
      <c r="K68">
        <f>Bawana_Spot!Q68</f>
        <v>23.40195016251354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677.88189274531373</v>
      </c>
      <c r="P68" s="77">
        <v>68.410000000000011</v>
      </c>
      <c r="Q68" s="77">
        <v>17.21</v>
      </c>
      <c r="R68" s="80">
        <v>23.75</v>
      </c>
      <c r="S68" s="80">
        <v>0</v>
      </c>
      <c r="T68" s="78">
        <f>SUMPRODUCT(LTA!F68:AJ68,LTA!F$101:AJ$101,LTA!F$104:AJ$104)</f>
        <v>99.03</v>
      </c>
      <c r="U68" s="78">
        <f>SUMPRODUCT(LTA!F68:AJ68,LTA!F$102:AJ$102,LTA!F$104:AJ$104)</f>
        <v>121.26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8.36</v>
      </c>
      <c r="Z68" s="75">
        <f>IEX!O68</f>
        <v>0</v>
      </c>
      <c r="AA68" s="117">
        <f>STOA!I68</f>
        <v>142.01000000000002</v>
      </c>
      <c r="AB68" s="117">
        <f>-STOA!O68</f>
        <v>-85</v>
      </c>
      <c r="AC68">
        <f t="shared" ref="AC68:AC98" si="3">SUMIF(B68:AB68,"&gt;0")*$AC$2-SUMIF(B68:AB68,"&lt;0")*($AC$2/(1-$AC$2))+SUMIF(AI68:AR68,"&gt;0")*$AC$2-SUMIF(AI68:AR68,"&lt;0")*($AC$2/(1-$AC$2))</f>
        <v>12.428201336701584</v>
      </c>
      <c r="AD68">
        <f t="shared" ref="AD68:AD98" si="4">SUM(B68:AB68,AI68:AR68)-AC68</f>
        <v>1188.9352017168296</v>
      </c>
      <c r="AE68">
        <f>'IDT-1'!C68</f>
        <v>0</v>
      </c>
      <c r="AF68" s="26"/>
      <c r="AG68">
        <f t="shared" ref="AG68:AG98" si="5">SUM(AD68:AF68)</f>
        <v>1188.9352017168296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-20</v>
      </c>
      <c r="AM68" s="75">
        <f>RTM_PXI!I68</f>
        <v>0</v>
      </c>
      <c r="AN68" s="75">
        <f>RTM_PXI!O68</f>
        <v>0</v>
      </c>
      <c r="AO68" s="192">
        <f>GDAM_IEX!I68</f>
        <v>6.58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19.101599999999998</v>
      </c>
      <c r="F69">
        <f>GT_Spot!Q69</f>
        <v>0</v>
      </c>
      <c r="G69">
        <f>PPCL_NG!Q69</f>
        <v>20.89</v>
      </c>
      <c r="H69">
        <f>PPCL_Spot!Q69</f>
        <v>28.157988715091783</v>
      </c>
      <c r="I69">
        <f>Bawana_NG!Q69</f>
        <v>49.92</v>
      </c>
      <c r="J69">
        <f>Bawana_RLNG!Q69</f>
        <v>0</v>
      </c>
      <c r="K69">
        <f>Bawana_Spot!Q69</f>
        <v>23.40195016251354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688.57845793993749</v>
      </c>
      <c r="P69" s="77">
        <v>68.410000000000011</v>
      </c>
      <c r="Q69" s="77">
        <v>17.21</v>
      </c>
      <c r="R69" s="80">
        <v>23.5</v>
      </c>
      <c r="S69" s="80">
        <v>0</v>
      </c>
      <c r="T69" s="78">
        <f>SUMPRODUCT(LTA!F69:AJ69,LTA!F$101:AJ$101,LTA!F$104:AJ$104)</f>
        <v>88.38</v>
      </c>
      <c r="U69" s="78">
        <f>SUMPRODUCT(LTA!F69:AJ69,LTA!F$102:AJ$102,LTA!F$104:AJ$104)</f>
        <v>121.41000000000001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9.19</v>
      </c>
      <c r="Z69" s="75">
        <f>IEX!O69</f>
        <v>0</v>
      </c>
      <c r="AA69" s="117">
        <f>STOA!I69</f>
        <v>141.11000000000001</v>
      </c>
      <c r="AB69" s="117">
        <f>-STOA!O69</f>
        <v>-85</v>
      </c>
      <c r="AC69">
        <f t="shared" si="3"/>
        <v>12.48136199943586</v>
      </c>
      <c r="AD69">
        <f t="shared" si="4"/>
        <v>1184.8786348181068</v>
      </c>
      <c r="AE69">
        <f>'IDT-1'!C69</f>
        <v>0</v>
      </c>
      <c r="AF69" s="26"/>
      <c r="AG69">
        <f t="shared" si="5"/>
        <v>1184.8786348181068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-25</v>
      </c>
      <c r="AM69" s="75">
        <f>RTM_PXI!I69</f>
        <v>0</v>
      </c>
      <c r="AN69" s="75">
        <f>RTM_PXI!O69</f>
        <v>0</v>
      </c>
      <c r="AO69" s="192">
        <f>GDAM_IEX!I69</f>
        <v>8.1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19.101599999999998</v>
      </c>
      <c r="F70">
        <f>GT_Spot!Q70</f>
        <v>0</v>
      </c>
      <c r="G70">
        <f>PPCL_NG!Q70</f>
        <v>20.89</v>
      </c>
      <c r="H70">
        <f>PPCL_Spot!Q70</f>
        <v>28.36</v>
      </c>
      <c r="I70">
        <f>Bawana_NG!Q70</f>
        <v>49.92</v>
      </c>
      <c r="J70">
        <f>Bawana_RLNG!Q70</f>
        <v>0</v>
      </c>
      <c r="K70">
        <f>Bawana_Spot!Q70</f>
        <v>23.40195016251354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691.51814433757079</v>
      </c>
      <c r="P70" s="77">
        <v>68.410000000000011</v>
      </c>
      <c r="Q70" s="77">
        <v>17.21</v>
      </c>
      <c r="R70" s="80">
        <v>23.310000000000002</v>
      </c>
      <c r="S70" s="80">
        <v>0</v>
      </c>
      <c r="T70" s="78">
        <f>SUMPRODUCT(LTA!F70:AJ70,LTA!F$101:AJ$101,LTA!F$104:AJ$104)</f>
        <v>76.41</v>
      </c>
      <c r="U70" s="78">
        <f>SUMPRODUCT(LTA!F70:AJ70,LTA!F$102:AJ$102,LTA!F$104:AJ$104)</f>
        <v>118.51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6.94</v>
      </c>
      <c r="Z70" s="75">
        <f>IEX!O70</f>
        <v>0</v>
      </c>
      <c r="AA70" s="117">
        <f>STOA!I70</f>
        <v>140.51000000000002</v>
      </c>
      <c r="AB70" s="117">
        <f>-STOA!O70</f>
        <v>-85</v>
      </c>
      <c r="AC70">
        <f t="shared" si="3"/>
        <v>12.377751576653205</v>
      </c>
      <c r="AD70">
        <f t="shared" si="4"/>
        <v>1163.163942923431</v>
      </c>
      <c r="AE70">
        <f>'IDT-1'!C70</f>
        <v>0</v>
      </c>
      <c r="AF70" s="26"/>
      <c r="AG70">
        <f t="shared" si="5"/>
        <v>1163.163942923431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-30</v>
      </c>
      <c r="AM70" s="75">
        <f>RTM_PXI!I70</f>
        <v>0</v>
      </c>
      <c r="AN70" s="75">
        <f>RTM_PXI!O70</f>
        <v>0</v>
      </c>
      <c r="AO70" s="192">
        <f>GDAM_IEX!I70</f>
        <v>6.05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13.871209924279039</v>
      </c>
      <c r="F71">
        <f>GT_Spot!Q71</f>
        <v>0</v>
      </c>
      <c r="G71">
        <f>PPCL_NG!Q71</f>
        <v>20.89</v>
      </c>
      <c r="H71">
        <f>PPCL_Spot!Q71</f>
        <v>22.41</v>
      </c>
      <c r="I71">
        <f>Bawana_NG!Q71</f>
        <v>49.92</v>
      </c>
      <c r="J71">
        <f>Bawana_RLNG!Q71</f>
        <v>0</v>
      </c>
      <c r="K71">
        <f>Bawana_Spot!Q71</f>
        <v>20.001565802865422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703.42436212681366</v>
      </c>
      <c r="P71" s="77">
        <v>68.410000000000011</v>
      </c>
      <c r="Q71" s="77">
        <v>17.21</v>
      </c>
      <c r="R71" s="80">
        <v>23.153985195386468</v>
      </c>
      <c r="S71" s="80">
        <v>0</v>
      </c>
      <c r="T71" s="78">
        <f>SUMPRODUCT(LTA!F71:AJ71,LTA!F$101:AJ$101,LTA!F$104:AJ$104)</f>
        <v>66.599999999999994</v>
      </c>
      <c r="U71" s="78">
        <f>SUMPRODUCT(LTA!F71:AJ71,LTA!F$102:AJ$102,LTA!F$104:AJ$104)</f>
        <v>118.2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195.75</v>
      </c>
      <c r="AB71" s="117">
        <f>-STOA!O71</f>
        <v>-85</v>
      </c>
      <c r="AC71">
        <f t="shared" si="3"/>
        <v>13.079492923996462</v>
      </c>
      <c r="AD71">
        <f t="shared" si="4"/>
        <v>1141.7616301253481</v>
      </c>
      <c r="AE71">
        <f>'IDT-1'!C71</f>
        <v>0</v>
      </c>
      <c r="AF71" s="26"/>
      <c r="AG71">
        <f t="shared" si="5"/>
        <v>1141.7616301253481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-80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13.871209924279039</v>
      </c>
      <c r="F72">
        <f>GT_Spot!Q72</f>
        <v>0</v>
      </c>
      <c r="G72">
        <f>PPCL_NG!Q72</f>
        <v>20.89</v>
      </c>
      <c r="H72">
        <f>PPCL_Spot!Q72</f>
        <v>22.41</v>
      </c>
      <c r="I72">
        <f>Bawana_NG!Q72</f>
        <v>49.92</v>
      </c>
      <c r="J72">
        <f>Bawana_RLNG!Q72</f>
        <v>0</v>
      </c>
      <c r="K72">
        <f>Bawana_Spot!Q72</f>
        <v>20.001565802865422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708.11068764101549</v>
      </c>
      <c r="P72" s="77">
        <v>68.410000000000011</v>
      </c>
      <c r="Q72" s="77">
        <v>17.21</v>
      </c>
      <c r="R72" s="80">
        <v>23.069999999999997</v>
      </c>
      <c r="S72" s="80">
        <v>0</v>
      </c>
      <c r="T72" s="78">
        <f>SUMPRODUCT(LTA!F72:AJ72,LTA!F$101:AJ$101,LTA!F$104:AJ$104)</f>
        <v>55.64</v>
      </c>
      <c r="U72" s="78">
        <f>SUMPRODUCT(LTA!F72:AJ72,LTA!F$102:AJ$102,LTA!F$104:AJ$104)</f>
        <v>117.88000000000001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194.54999999999998</v>
      </c>
      <c r="AB72" s="117">
        <f>-STOA!O72</f>
        <v>-85</v>
      </c>
      <c r="AC72">
        <f t="shared" si="3"/>
        <v>12.743825693136177</v>
      </c>
      <c r="AD72">
        <f t="shared" si="4"/>
        <v>1164.2196376750239</v>
      </c>
      <c r="AE72">
        <f>'IDT-1'!C72</f>
        <v>0</v>
      </c>
      <c r="AF72" s="26"/>
      <c r="AG72">
        <f t="shared" si="5"/>
        <v>1164.2196376750239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-50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19.101599999999998</v>
      </c>
      <c r="F73">
        <f>GT_Spot!Q73</f>
        <v>0</v>
      </c>
      <c r="G73">
        <f>PPCL_NG!Q73</f>
        <v>20.89</v>
      </c>
      <c r="H73">
        <f>PPCL_Spot!Q73</f>
        <v>28.157988715091783</v>
      </c>
      <c r="I73">
        <f>Bawana_NG!Q73</f>
        <v>49.92</v>
      </c>
      <c r="J73">
        <f>Bawana_RLNG!Q73</f>
        <v>0</v>
      </c>
      <c r="K73">
        <f>Bawana_Spot!Q73</f>
        <v>20.001565802865422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710.2836845183698</v>
      </c>
      <c r="P73" s="77">
        <v>68.410000000000011</v>
      </c>
      <c r="Q73" s="77">
        <v>17.21</v>
      </c>
      <c r="R73" s="80">
        <v>12.88</v>
      </c>
      <c r="S73" s="80">
        <v>0</v>
      </c>
      <c r="T73" s="78">
        <f>SUMPRODUCT(LTA!F73:AJ73,LTA!F$101:AJ$101,LTA!F$104:AJ$104)</f>
        <v>44.84</v>
      </c>
      <c r="U73" s="78">
        <f>SUMPRODUCT(LTA!F73:AJ73,LTA!F$102:AJ$102,LTA!F$104:AJ$104)</f>
        <v>117.34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193.35</v>
      </c>
      <c r="AB73" s="117">
        <f>-STOA!O73</f>
        <v>-85</v>
      </c>
      <c r="AC73">
        <f t="shared" si="3"/>
        <v>12.659533799016046</v>
      </c>
      <c r="AD73">
        <f t="shared" si="4"/>
        <v>1154.7253052373107</v>
      </c>
      <c r="AE73">
        <f>'IDT-1'!C73</f>
        <v>0</v>
      </c>
      <c r="AF73" s="26"/>
      <c r="AG73">
        <f t="shared" si="5"/>
        <v>1154.7253052373107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-50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19.101599999999998</v>
      </c>
      <c r="F74">
        <f>GT_Spot!Q74</f>
        <v>0</v>
      </c>
      <c r="G74">
        <f>PPCL_NG!Q74</f>
        <v>20.89</v>
      </c>
      <c r="H74">
        <f>PPCL_Spot!Q74</f>
        <v>28.93</v>
      </c>
      <c r="I74">
        <f>Bawana_NG!Q74</f>
        <v>49.92</v>
      </c>
      <c r="J74">
        <f>Bawana_RLNG!Q74</f>
        <v>0</v>
      </c>
      <c r="K74">
        <f>Bawana_Spot!Q74</f>
        <v>20.001565802865422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719.79002040067712</v>
      </c>
      <c r="P74" s="77">
        <v>68.410000000000011</v>
      </c>
      <c r="Q74" s="77">
        <v>17.21</v>
      </c>
      <c r="R74" s="80">
        <v>5</v>
      </c>
      <c r="S74" s="80">
        <v>0</v>
      </c>
      <c r="T74" s="78">
        <f>SUMPRODUCT(LTA!F74:AJ74,LTA!F$101:AJ$101,LTA!F$104:AJ$104)</f>
        <v>32.57</v>
      </c>
      <c r="U74" s="78">
        <f>SUMPRODUCT(LTA!F74:AJ74,LTA!F$102:AJ$102,LTA!F$104:AJ$104)</f>
        <v>116.7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193.04999999999998</v>
      </c>
      <c r="AB74" s="117">
        <f>-STOA!O74</f>
        <v>-85</v>
      </c>
      <c r="AC74">
        <f t="shared" si="3"/>
        <v>12.47560997886559</v>
      </c>
      <c r="AD74">
        <f t="shared" si="4"/>
        <v>1154.0975762246769</v>
      </c>
      <c r="AE74">
        <f>'IDT-1'!C74</f>
        <v>0</v>
      </c>
      <c r="AF74" s="26"/>
      <c r="AG74">
        <f t="shared" si="5"/>
        <v>1154.0975762246769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-40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19.101599999999998</v>
      </c>
      <c r="F75">
        <f>GT_Spot!Q75</f>
        <v>0</v>
      </c>
      <c r="G75">
        <f>PPCL_NG!Q75</f>
        <v>20.89</v>
      </c>
      <c r="H75">
        <f>PPCL_Spot!Q75</f>
        <v>28.93</v>
      </c>
      <c r="I75">
        <f>Bawana_NG!Q75</f>
        <v>49.92</v>
      </c>
      <c r="J75">
        <f>Bawana_RLNG!Q75</f>
        <v>0</v>
      </c>
      <c r="K75">
        <f>Bawana_Spot!Q75</f>
        <v>19.998434197134582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725.71397651276538</v>
      </c>
      <c r="P75" s="77">
        <v>68.410000000000011</v>
      </c>
      <c r="Q75" s="77">
        <v>17.21</v>
      </c>
      <c r="R75" s="80">
        <v>0</v>
      </c>
      <c r="S75" s="80">
        <v>0</v>
      </c>
      <c r="T75" s="78">
        <f>SUMPRODUCT(LTA!F75:AJ75,LTA!F$101:AJ$101,LTA!F$104:AJ$104)</f>
        <v>20.310000000000002</v>
      </c>
      <c r="U75" s="78">
        <f>SUMPRODUCT(LTA!F75:AJ75,LTA!F$102:AJ$102,LTA!F$104:AJ$104)</f>
        <v>116.35000000000001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17.91</v>
      </c>
      <c r="Z75" s="75">
        <f>IEX!O75</f>
        <v>0</v>
      </c>
      <c r="AA75" s="117">
        <f>STOA!I75</f>
        <v>133.41</v>
      </c>
      <c r="AB75" s="117">
        <f>-STOA!O75</f>
        <v>-85</v>
      </c>
      <c r="AC75">
        <f t="shared" si="3"/>
        <v>12.166658254699097</v>
      </c>
      <c r="AD75">
        <f t="shared" si="4"/>
        <v>1103.2273524552011</v>
      </c>
      <c r="AE75">
        <f>'IDT-1'!C75</f>
        <v>0</v>
      </c>
      <c r="AF75" s="26"/>
      <c r="AG75">
        <f t="shared" si="5"/>
        <v>1103.2273524552011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-48</v>
      </c>
      <c r="AM75" s="75">
        <f>RTM_PXI!I75</f>
        <v>0</v>
      </c>
      <c r="AN75" s="75">
        <f>RTM_PXI!O75</f>
        <v>0</v>
      </c>
      <c r="AO75" s="192">
        <f>GDAM_IEX!I75</f>
        <v>10.24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19.101599999999998</v>
      </c>
      <c r="F76">
        <f>GT_Spot!Q76</f>
        <v>0</v>
      </c>
      <c r="G76">
        <f>PPCL_NG!Q76</f>
        <v>20.89</v>
      </c>
      <c r="H76">
        <f>PPCL_Spot!Q76</f>
        <v>28.93</v>
      </c>
      <c r="I76">
        <f>Bawana_NG!Q76</f>
        <v>49.92</v>
      </c>
      <c r="J76">
        <f>Bawana_RLNG!Q76</f>
        <v>0</v>
      </c>
      <c r="K76">
        <f>Bawana_Spot!Q76</f>
        <v>19.998434197134582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745.3838365627081</v>
      </c>
      <c r="P76" s="77">
        <v>68.410000000000011</v>
      </c>
      <c r="Q76" s="77">
        <v>17.21</v>
      </c>
      <c r="R76" s="80">
        <v>0</v>
      </c>
      <c r="S76" s="80">
        <v>0</v>
      </c>
      <c r="T76" s="78">
        <f>SUMPRODUCT(LTA!F76:AJ76,LTA!F$101:AJ$101,LTA!F$104:AJ$104)</f>
        <v>10.02</v>
      </c>
      <c r="U76" s="78">
        <f>SUMPRODUCT(LTA!F76:AJ76,LTA!F$102:AJ$102,LTA!F$104:AJ$104)</f>
        <v>120.05000000000001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14.49</v>
      </c>
      <c r="Z76" s="75">
        <f>IEX!O76</f>
        <v>0</v>
      </c>
      <c r="AA76" s="117">
        <f>STOA!I76</f>
        <v>132.81</v>
      </c>
      <c r="AB76" s="117">
        <f>-STOA!O76</f>
        <v>-85</v>
      </c>
      <c r="AC76">
        <f t="shared" si="3"/>
        <v>12.009041707561517</v>
      </c>
      <c r="AD76">
        <f t="shared" si="4"/>
        <v>1137.7048290522812</v>
      </c>
      <c r="AE76">
        <f>'IDT-1'!C76</f>
        <v>0</v>
      </c>
      <c r="AF76" s="26"/>
      <c r="AG76">
        <f t="shared" si="5"/>
        <v>1137.7048290522812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-22</v>
      </c>
      <c r="AM76" s="75">
        <f>RTM_PXI!I76</f>
        <v>0</v>
      </c>
      <c r="AN76" s="75">
        <f>RTM_PXI!O76</f>
        <v>0</v>
      </c>
      <c r="AO76" s="192">
        <f>GDAM_IEX!I76</f>
        <v>9.5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19.101599999999998</v>
      </c>
      <c r="F77">
        <f>GT_Spot!Q77</f>
        <v>0</v>
      </c>
      <c r="G77">
        <f>PPCL_NG!Q77</f>
        <v>20.89</v>
      </c>
      <c r="H77">
        <f>PPCL_Spot!Q77</f>
        <v>28.93</v>
      </c>
      <c r="I77">
        <f>Bawana_NG!Q77</f>
        <v>49.92</v>
      </c>
      <c r="J77">
        <f>Bawana_RLNG!Q77</f>
        <v>0</v>
      </c>
      <c r="K77">
        <f>Bawana_Spot!Q77</f>
        <v>19.998434197134582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756.70955257804098</v>
      </c>
      <c r="P77" s="77">
        <v>68.410000000000011</v>
      </c>
      <c r="Q77" s="77">
        <v>17.21</v>
      </c>
      <c r="R77" s="80">
        <v>0</v>
      </c>
      <c r="S77" s="80">
        <v>0</v>
      </c>
      <c r="T77" s="78">
        <f>SUMPRODUCT(LTA!F77:AJ77,LTA!F$101:AJ$101,LTA!F$104:AJ$104)</f>
        <v>3.69</v>
      </c>
      <c r="U77" s="78">
        <f>SUMPRODUCT(LTA!F77:AJ77,LTA!F$102:AJ$102,LTA!F$104:AJ$104)</f>
        <v>119.74000000000001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13.16</v>
      </c>
      <c r="Z77" s="75">
        <f>IEX!O77</f>
        <v>0</v>
      </c>
      <c r="AA77" s="117">
        <f>STOA!I77</f>
        <v>132.21</v>
      </c>
      <c r="AB77" s="117">
        <f>-STOA!O77</f>
        <v>-85</v>
      </c>
      <c r="AC77">
        <f t="shared" si="3"/>
        <v>12.093669028674011</v>
      </c>
      <c r="AD77">
        <f t="shared" si="4"/>
        <v>1131.1659177465019</v>
      </c>
      <c r="AE77">
        <f>'IDT-1'!C77</f>
        <v>0</v>
      </c>
      <c r="AF77" s="26"/>
      <c r="AG77">
        <f t="shared" si="5"/>
        <v>1131.1659177465019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-30</v>
      </c>
      <c r="AM77" s="75">
        <f>RTM_PXI!I77</f>
        <v>0</v>
      </c>
      <c r="AN77" s="75">
        <f>RTM_PXI!O77</f>
        <v>0</v>
      </c>
      <c r="AO77" s="192">
        <f>GDAM_IEX!I77</f>
        <v>8.2899999999999991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19.101599999999998</v>
      </c>
      <c r="F78">
        <f>GT_Spot!Q78</f>
        <v>0</v>
      </c>
      <c r="G78">
        <f>PPCL_NG!Q78</f>
        <v>20.89</v>
      </c>
      <c r="H78">
        <f>PPCL_Spot!Q78</f>
        <v>28.93</v>
      </c>
      <c r="I78">
        <f>Bawana_NG!Q78</f>
        <v>49.92</v>
      </c>
      <c r="J78">
        <f>Bawana_RLNG!Q78</f>
        <v>0</v>
      </c>
      <c r="K78">
        <f>Bawana_Spot!Q78</f>
        <v>19.998434197134582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777.02442329138614</v>
      </c>
      <c r="P78" s="77">
        <v>68.410000000000011</v>
      </c>
      <c r="Q78" s="77">
        <v>17.21</v>
      </c>
      <c r="R78" s="80">
        <v>0</v>
      </c>
      <c r="S78" s="80">
        <v>0</v>
      </c>
      <c r="T78" s="78">
        <f>SUMPRODUCT(LTA!F78:AJ78,LTA!F$101:AJ$101,LTA!F$104:AJ$104)</f>
        <v>1.34</v>
      </c>
      <c r="U78" s="78">
        <f>SUMPRODUCT(LTA!F78:AJ78,LTA!F$102:AJ$102,LTA!F$104:AJ$104)</f>
        <v>119.35000000000001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8.6199999999999992</v>
      </c>
      <c r="Z78" s="75">
        <f>IEX!O78</f>
        <v>0</v>
      </c>
      <c r="AA78" s="117">
        <f>STOA!I78</f>
        <v>131.61000000000001</v>
      </c>
      <c r="AB78" s="117">
        <f>-STOA!O78</f>
        <v>-85</v>
      </c>
      <c r="AC78">
        <f t="shared" si="3"/>
        <v>12.49139035422828</v>
      </c>
      <c r="AD78">
        <f t="shared" si="4"/>
        <v>1105.6530671342923</v>
      </c>
      <c r="AE78">
        <f>'IDT-1'!C78</f>
        <v>0</v>
      </c>
      <c r="AF78" s="26"/>
      <c r="AG78">
        <f t="shared" si="5"/>
        <v>1105.6530671342923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-65</v>
      </c>
      <c r="AM78" s="75">
        <f>RTM_PXI!I78</f>
        <v>0</v>
      </c>
      <c r="AN78" s="75">
        <f>RTM_PXI!O78</f>
        <v>0</v>
      </c>
      <c r="AO78" s="192">
        <f>GDAM_IEX!I78</f>
        <v>5.74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19.101599999999998</v>
      </c>
      <c r="F79">
        <f>GT_Spot!Q79</f>
        <v>0</v>
      </c>
      <c r="G79">
        <f>PPCL_NG!Q79</f>
        <v>20.89</v>
      </c>
      <c r="H79">
        <f>PPCL_Spot!Q79</f>
        <v>28.557960145703873</v>
      </c>
      <c r="I79">
        <f>Bawana_NG!Q79</f>
        <v>49.92</v>
      </c>
      <c r="J79">
        <f>Bawana_RLNG!Q79</f>
        <v>0</v>
      </c>
      <c r="K79">
        <f>Bawana_Spot!Q79</f>
        <v>19.998434197134582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798.13661473600348</v>
      </c>
      <c r="P79" s="77">
        <v>68.410000000000011</v>
      </c>
      <c r="Q79" s="77">
        <v>17.21</v>
      </c>
      <c r="R79" s="80">
        <v>0</v>
      </c>
      <c r="S79" s="80">
        <v>0</v>
      </c>
      <c r="T79" s="78">
        <f>SUMPRODUCT(LTA!F79:AJ79,LTA!F$101:AJ$101,LTA!F$104:AJ$104)</f>
        <v>7.0000000000000007E-2</v>
      </c>
      <c r="U79" s="78">
        <f>SUMPRODUCT(LTA!F79:AJ79,LTA!F$102:AJ$102,LTA!F$104:AJ$104)</f>
        <v>119.19000000000001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7.46</v>
      </c>
      <c r="Z79" s="75">
        <f>IEX!O79</f>
        <v>0</v>
      </c>
      <c r="AA79" s="117">
        <f>STOA!I79</f>
        <v>131.46</v>
      </c>
      <c r="AB79" s="117">
        <f>-STOA!O79</f>
        <v>-85</v>
      </c>
      <c r="AC79">
        <f t="shared" si="3"/>
        <v>12.78954385610043</v>
      </c>
      <c r="AD79">
        <f t="shared" si="4"/>
        <v>1105.0850652227416</v>
      </c>
      <c r="AE79">
        <f>'IDT-1'!C79</f>
        <v>0</v>
      </c>
      <c r="AF79" s="26"/>
      <c r="AG79">
        <f t="shared" si="5"/>
        <v>1105.0850652227416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-82</v>
      </c>
      <c r="AM79" s="75">
        <f>RTM_PXI!I79</f>
        <v>0</v>
      </c>
      <c r="AN79" s="75">
        <f>RTM_PXI!O79</f>
        <v>0</v>
      </c>
      <c r="AO79" s="192">
        <f>GDAM_IEX!I79</f>
        <v>4.47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14.596155592553353</v>
      </c>
      <c r="F80">
        <f>GT_Spot!Q80</f>
        <v>0</v>
      </c>
      <c r="G80">
        <f>PPCL_NG!Q80</f>
        <v>20.89</v>
      </c>
      <c r="H80">
        <f>PPCL_Spot!Q80</f>
        <v>22.41</v>
      </c>
      <c r="I80">
        <f>Bawana_NG!Q80</f>
        <v>49.92</v>
      </c>
      <c r="J80">
        <f>Bawana_RLNG!Q80</f>
        <v>0</v>
      </c>
      <c r="K80">
        <f>Bawana_Spot!Q80</f>
        <v>19.998434197134582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798.17275411000344</v>
      </c>
      <c r="P80" s="77">
        <v>68.410000000000011</v>
      </c>
      <c r="Q80" s="77">
        <v>17.21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118.96000000000001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7.66</v>
      </c>
      <c r="Z80" s="75">
        <f>IEX!O80</f>
        <v>0</v>
      </c>
      <c r="AA80" s="117">
        <f>STOA!I80</f>
        <v>131.31</v>
      </c>
      <c r="AB80" s="117">
        <f>-STOA!O80</f>
        <v>-85</v>
      </c>
      <c r="AC80">
        <f t="shared" si="3"/>
        <v>12.676155667479515</v>
      </c>
      <c r="AD80">
        <f t="shared" si="4"/>
        <v>1096.3311882322121</v>
      </c>
      <c r="AE80">
        <f>'IDT-1'!C80</f>
        <v>0</v>
      </c>
      <c r="AF80" s="26"/>
      <c r="AG80">
        <f t="shared" si="5"/>
        <v>1096.3311882322121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-80</v>
      </c>
      <c r="AM80" s="75">
        <f>RTM_PXI!I80</f>
        <v>0</v>
      </c>
      <c r="AN80" s="75">
        <f>RTM_PXI!O80</f>
        <v>0</v>
      </c>
      <c r="AO80" s="192">
        <f>GDAM_IEX!I80</f>
        <v>4.47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14.596155592553353</v>
      </c>
      <c r="F81">
        <f>GT_Spot!Q81</f>
        <v>0</v>
      </c>
      <c r="G81">
        <f>PPCL_NG!Q81</f>
        <v>20.89</v>
      </c>
      <c r="H81">
        <f>PPCL_Spot!Q81</f>
        <v>22.41</v>
      </c>
      <c r="I81">
        <f>Bawana_NG!Q81</f>
        <v>49.92</v>
      </c>
      <c r="J81">
        <f>Bawana_RLNG!Q81</f>
        <v>0</v>
      </c>
      <c r="K81">
        <f>Bawana_Spot!Q81</f>
        <v>19.998434197134582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798.19443783600343</v>
      </c>
      <c r="P81" s="77">
        <v>68.410000000000011</v>
      </c>
      <c r="Q81" s="77">
        <v>17.21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118.53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7.17</v>
      </c>
      <c r="Z81" s="75">
        <f>IEX!O81</f>
        <v>0</v>
      </c>
      <c r="AA81" s="117">
        <f>STOA!I81</f>
        <v>131.31</v>
      </c>
      <c r="AB81" s="117">
        <f>-STOA!O81</f>
        <v>-85</v>
      </c>
      <c r="AC81">
        <f t="shared" si="3"/>
        <v>12.668690484268314</v>
      </c>
      <c r="AD81">
        <f t="shared" si="4"/>
        <v>1095.490337141423</v>
      </c>
      <c r="AE81">
        <f>'IDT-1'!C81</f>
        <v>0</v>
      </c>
      <c r="AF81" s="26"/>
      <c r="AG81">
        <f t="shared" si="5"/>
        <v>1095.490337141423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-80</v>
      </c>
      <c r="AM81" s="75">
        <f>RTM_PXI!I81</f>
        <v>0</v>
      </c>
      <c r="AN81" s="75">
        <f>RTM_PXI!O81</f>
        <v>0</v>
      </c>
      <c r="AO81" s="192">
        <f>GDAM_IEX!I81</f>
        <v>4.5199999999999996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14.596155592553353</v>
      </c>
      <c r="F82">
        <f>GT_Spot!Q82</f>
        <v>0</v>
      </c>
      <c r="G82">
        <f>PPCL_NG!Q82</f>
        <v>20.89</v>
      </c>
      <c r="H82">
        <f>PPCL_Spot!Q82</f>
        <v>11.768318811598341</v>
      </c>
      <c r="I82">
        <f>Bawana_NG!Q82</f>
        <v>49.92</v>
      </c>
      <c r="J82">
        <f>Bawana_RLNG!Q82</f>
        <v>0</v>
      </c>
      <c r="K82">
        <f>Bawana_Spot!Q82</f>
        <v>19.998434197134582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806.51376856921172</v>
      </c>
      <c r="P82" s="77">
        <v>68.410000000000011</v>
      </c>
      <c r="Q82" s="77">
        <v>17.21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118.60000000000001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7.22</v>
      </c>
      <c r="Z82" s="75">
        <f>IEX!O82</f>
        <v>0</v>
      </c>
      <c r="AA82" s="117">
        <f>STOA!I82</f>
        <v>131.31</v>
      </c>
      <c r="AB82" s="117">
        <f>-STOA!O82</f>
        <v>-85</v>
      </c>
      <c r="AC82">
        <f t="shared" si="3"/>
        <v>12.978856518583838</v>
      </c>
      <c r="AD82">
        <f t="shared" si="4"/>
        <v>1056.0978206519142</v>
      </c>
      <c r="AE82">
        <f>'IDT-1'!C82</f>
        <v>0</v>
      </c>
      <c r="AF82" s="26"/>
      <c r="AG82">
        <f t="shared" si="5"/>
        <v>1056.0978206519142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-117</v>
      </c>
      <c r="AM82" s="75">
        <f>RTM_PXI!I82</f>
        <v>0</v>
      </c>
      <c r="AN82" s="75">
        <f>RTM_PXI!O82</f>
        <v>0</v>
      </c>
      <c r="AO82" s="192">
        <f>GDAM_IEX!I82</f>
        <v>4.6399999999999997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14.596155592553353</v>
      </c>
      <c r="F83">
        <f>GT_Spot!Q83</f>
        <v>0</v>
      </c>
      <c r="G83">
        <f>PPCL_NG!Q83</f>
        <v>20.89</v>
      </c>
      <c r="H83">
        <f>PPCL_Spot!Q83</f>
        <v>3.34</v>
      </c>
      <c r="I83">
        <f>Bawana_NG!Q83</f>
        <v>49.92</v>
      </c>
      <c r="J83">
        <f>Bawana_RLNG!Q83</f>
        <v>0</v>
      </c>
      <c r="K83">
        <f>Bawana_Spot!Q83</f>
        <v>19.998434197134582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800.82101846121168</v>
      </c>
      <c r="P83" s="77">
        <v>68.410000000000011</v>
      </c>
      <c r="Q83" s="77">
        <v>17.21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118.30000000000001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7.62</v>
      </c>
      <c r="Z83" s="75">
        <f>IEX!O83</f>
        <v>0</v>
      </c>
      <c r="AA83" s="117">
        <f>STOA!I83</f>
        <v>119.69000000000001</v>
      </c>
      <c r="AB83" s="117">
        <f>-STOA!O83</f>
        <v>-85</v>
      </c>
      <c r="AC83">
        <f t="shared" si="3"/>
        <v>12.65713970934722</v>
      </c>
      <c r="AD83">
        <f t="shared" si="4"/>
        <v>1041.9584685415523</v>
      </c>
      <c r="AE83">
        <f>'IDT-1'!C83</f>
        <v>0</v>
      </c>
      <c r="AF83" s="26"/>
      <c r="AG83">
        <f t="shared" si="5"/>
        <v>1041.9584685415523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-106</v>
      </c>
      <c r="AM83" s="75">
        <f>RTM_PXI!I83</f>
        <v>0</v>
      </c>
      <c r="AN83" s="75">
        <f>RTM_PXI!O83</f>
        <v>0</v>
      </c>
      <c r="AO83" s="192">
        <f>GDAM_IEX!I83</f>
        <v>4.82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14.596155592553353</v>
      </c>
      <c r="F84">
        <f>GT_Spot!Q84</f>
        <v>0</v>
      </c>
      <c r="G84">
        <f>PPCL_NG!Q84</f>
        <v>20.89</v>
      </c>
      <c r="H84">
        <f>PPCL_Spot!Q84</f>
        <v>3.34</v>
      </c>
      <c r="I84">
        <f>Bawana_NG!Q84</f>
        <v>49.92</v>
      </c>
      <c r="J84">
        <f>Bawana_RLNG!Q84</f>
        <v>0</v>
      </c>
      <c r="K84">
        <f>Bawana_Spot!Q84</f>
        <v>22.378155139724672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800.94389248521168</v>
      </c>
      <c r="P84" s="77">
        <v>68.410000000000011</v>
      </c>
      <c r="Q84" s="77">
        <v>17.21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117.91000000000001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4.3</v>
      </c>
      <c r="Z84" s="75">
        <f>IEX!O84</f>
        <v>0</v>
      </c>
      <c r="AA84" s="117">
        <f>STOA!I84</f>
        <v>119.69000000000001</v>
      </c>
      <c r="AB84" s="117">
        <f>-STOA!O84</f>
        <v>-85</v>
      </c>
      <c r="AC84">
        <f t="shared" si="3"/>
        <v>12.442737867087114</v>
      </c>
      <c r="AD84">
        <f t="shared" si="4"/>
        <v>1059.9954653504026</v>
      </c>
      <c r="AE84">
        <f>'IDT-1'!C84</f>
        <v>0</v>
      </c>
      <c r="AF84" s="26"/>
      <c r="AG84">
        <f t="shared" si="5"/>
        <v>1059.9954653504026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-85</v>
      </c>
      <c r="AM84" s="75">
        <f>RTM_PXI!I84</f>
        <v>0</v>
      </c>
      <c r="AN84" s="75">
        <f>RTM_PXI!O84</f>
        <v>0</v>
      </c>
      <c r="AO84" s="192">
        <f>GDAM_IEX!I84</f>
        <v>2.85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14.596155592553353</v>
      </c>
      <c r="F85">
        <f>GT_Spot!Q85</f>
        <v>0</v>
      </c>
      <c r="G85">
        <f>PPCL_NG!Q85</f>
        <v>20.89</v>
      </c>
      <c r="H85">
        <f>PPCL_Spot!Q85</f>
        <v>3.2583708145927037</v>
      </c>
      <c r="I85">
        <f>Bawana_NG!Q85</f>
        <v>49.92</v>
      </c>
      <c r="J85">
        <f>Bawana_RLNG!Q85</f>
        <v>0</v>
      </c>
      <c r="K85">
        <f>Bawana_Spot!Q85</f>
        <v>22.378155139724672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790.32700719121181</v>
      </c>
      <c r="P85" s="77">
        <v>68.410000000000011</v>
      </c>
      <c r="Q85" s="77">
        <v>17.21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117.85000000000001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3.3</v>
      </c>
      <c r="Z85" s="75">
        <f>IEX!O85</f>
        <v>0</v>
      </c>
      <c r="AA85" s="117">
        <f>STOA!I85</f>
        <v>119.69000000000001</v>
      </c>
      <c r="AB85" s="117">
        <f>-STOA!O85</f>
        <v>-85</v>
      </c>
      <c r="AC85">
        <f t="shared" si="3"/>
        <v>12.377581577279306</v>
      </c>
      <c r="AD85">
        <f t="shared" si="4"/>
        <v>1042.6121071608034</v>
      </c>
      <c r="AE85">
        <f>'IDT-1'!C85</f>
        <v>0</v>
      </c>
      <c r="AF85" s="26"/>
      <c r="AG85">
        <f t="shared" si="5"/>
        <v>1042.6121071608034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-90</v>
      </c>
      <c r="AM85" s="75">
        <f>RTM_PXI!I85</f>
        <v>0</v>
      </c>
      <c r="AN85" s="75">
        <f>RTM_PXI!O85</f>
        <v>0</v>
      </c>
      <c r="AO85" s="192">
        <f>GDAM_IEX!I85</f>
        <v>2.16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15.580886185925282</v>
      </c>
      <c r="F86">
        <f>GT_Spot!Q86</f>
        <v>0</v>
      </c>
      <c r="G86">
        <f>PPCL_NG!Q86</f>
        <v>20.89</v>
      </c>
      <c r="H86">
        <f>PPCL_Spot!Q86</f>
        <v>3.3883058470764622</v>
      </c>
      <c r="I86">
        <f>Bawana_NG!Q86</f>
        <v>49.92</v>
      </c>
      <c r="J86">
        <f>Bawana_RLNG!Q86</f>
        <v>0</v>
      </c>
      <c r="K86">
        <f>Bawana_Spot!Q86</f>
        <v>23.398050162486459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789.1112956272118</v>
      </c>
      <c r="P86" s="77">
        <v>68.410000000000011</v>
      </c>
      <c r="Q86" s="77">
        <v>17.21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117.37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3.05</v>
      </c>
      <c r="Z86" s="75">
        <f>IEX!O86</f>
        <v>0</v>
      </c>
      <c r="AA86" s="117">
        <f>STOA!I86</f>
        <v>119.69000000000001</v>
      </c>
      <c r="AB86" s="117">
        <f>-STOA!O86</f>
        <v>-85</v>
      </c>
      <c r="AC86">
        <f t="shared" si="3"/>
        <v>12.734632550111755</v>
      </c>
      <c r="AD86">
        <f t="shared" si="4"/>
        <v>1002.4739052725882</v>
      </c>
      <c r="AE86">
        <f>'IDT-1'!C86</f>
        <v>0</v>
      </c>
      <c r="AF86" s="26"/>
      <c r="AG86">
        <f t="shared" si="5"/>
        <v>1002.4739052725882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-130</v>
      </c>
      <c r="AM86" s="75">
        <f>RTM_PXI!I86</f>
        <v>0</v>
      </c>
      <c r="AN86" s="75">
        <f>RTM_PXI!O86</f>
        <v>0</v>
      </c>
      <c r="AO86" s="192">
        <f>GDAM_IEX!I86</f>
        <v>2.19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15.580886185925282</v>
      </c>
      <c r="F87">
        <f>GT_Spot!Q87</f>
        <v>0</v>
      </c>
      <c r="G87">
        <f>PPCL_NG!Q87</f>
        <v>20.89</v>
      </c>
      <c r="H87">
        <f>PPCL_Spot!Q87</f>
        <v>3.34</v>
      </c>
      <c r="I87">
        <f>Bawana_NG!Q87</f>
        <v>49.92</v>
      </c>
      <c r="J87">
        <f>Bawana_RLNG!Q87</f>
        <v>0</v>
      </c>
      <c r="K87">
        <f>Bawana_Spot!Q87</f>
        <v>23.398050162486459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786.89582456921187</v>
      </c>
      <c r="P87" s="77">
        <v>68.410000000000011</v>
      </c>
      <c r="Q87" s="77">
        <v>17.21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116.76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8.07</v>
      </c>
      <c r="Z87" s="75">
        <f>IEX!O87</f>
        <v>0</v>
      </c>
      <c r="AA87" s="117">
        <f>STOA!I87</f>
        <v>160.34</v>
      </c>
      <c r="AB87" s="117">
        <f>-STOA!O87</f>
        <v>-85</v>
      </c>
      <c r="AC87">
        <f t="shared" si="3"/>
        <v>13.00992340051415</v>
      </c>
      <c r="AD87">
        <f t="shared" si="4"/>
        <v>1063.6148375171092</v>
      </c>
      <c r="AE87">
        <f>'IDT-1'!C87</f>
        <v>0</v>
      </c>
      <c r="AF87" s="26"/>
      <c r="AG87">
        <f t="shared" si="5"/>
        <v>1063.6148375171092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-115</v>
      </c>
      <c r="AM87" s="75">
        <f>RTM_PXI!I87</f>
        <v>0</v>
      </c>
      <c r="AN87" s="75">
        <f>RTM_PXI!O87</f>
        <v>0</v>
      </c>
      <c r="AO87" s="192">
        <f>GDAM_IEX!I87</f>
        <v>5.81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15.580886185925282</v>
      </c>
      <c r="F88">
        <f>GT_Spot!Q88</f>
        <v>0</v>
      </c>
      <c r="G88">
        <f>PPCL_NG!Q88</f>
        <v>20.89</v>
      </c>
      <c r="H88">
        <f>PPCL_Spot!Q88</f>
        <v>3.34</v>
      </c>
      <c r="I88">
        <f>Bawana_NG!Q88</f>
        <v>49.92</v>
      </c>
      <c r="J88">
        <f>Bawana_RLNG!Q88</f>
        <v>0</v>
      </c>
      <c r="K88">
        <f>Bawana_Spot!Q88</f>
        <v>23.398050162486459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786.90305239321174</v>
      </c>
      <c r="P88" s="77">
        <v>68.410000000000011</v>
      </c>
      <c r="Q88" s="77">
        <v>17.21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116.30000000000001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8.3000000000000007</v>
      </c>
      <c r="Z88" s="75">
        <f>IEX!O88</f>
        <v>0</v>
      </c>
      <c r="AA88" s="117">
        <f>STOA!I88</f>
        <v>160.34</v>
      </c>
      <c r="AB88" s="117">
        <f>-STOA!O88</f>
        <v>-85</v>
      </c>
      <c r="AC88">
        <f t="shared" si="3"/>
        <v>12.87523109253242</v>
      </c>
      <c r="AD88">
        <f t="shared" si="4"/>
        <v>1078.576757649091</v>
      </c>
      <c r="AE88">
        <f>'IDT-1'!C88</f>
        <v>0</v>
      </c>
      <c r="AF88" s="26"/>
      <c r="AG88">
        <f t="shared" si="5"/>
        <v>1078.576757649091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-100</v>
      </c>
      <c r="AM88" s="75">
        <f>RTM_PXI!I88</f>
        <v>0</v>
      </c>
      <c r="AN88" s="75">
        <f>RTM_PXI!O88</f>
        <v>0</v>
      </c>
      <c r="AO88" s="192">
        <f>GDAM_IEX!I88</f>
        <v>5.86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15.580886185925282</v>
      </c>
      <c r="F89">
        <f>GT_Spot!Q89</f>
        <v>0</v>
      </c>
      <c r="G89">
        <f>PPCL_NG!Q89</f>
        <v>20.89</v>
      </c>
      <c r="H89">
        <f>PPCL_Spot!Q89</f>
        <v>3.34</v>
      </c>
      <c r="I89">
        <f>Bawana_NG!Q89</f>
        <v>49.92</v>
      </c>
      <c r="J89">
        <f>Bawana_RLNG!Q89</f>
        <v>0</v>
      </c>
      <c r="K89">
        <f>Bawana_Spot!Q89</f>
        <v>23.398050162486459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786.93196394321183</v>
      </c>
      <c r="P89" s="77">
        <v>68.410000000000011</v>
      </c>
      <c r="Q89" s="77">
        <v>17.21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115.99000000000001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11.8</v>
      </c>
      <c r="Z89" s="75">
        <f>IEX!O89</f>
        <v>0</v>
      </c>
      <c r="AA89" s="117">
        <f>STOA!I89</f>
        <v>160.34</v>
      </c>
      <c r="AB89" s="117">
        <f>-STOA!O89</f>
        <v>-85</v>
      </c>
      <c r="AC89">
        <f t="shared" si="3"/>
        <v>12.796345601339489</v>
      </c>
      <c r="AD89">
        <f t="shared" si="4"/>
        <v>1099.824554690284</v>
      </c>
      <c r="AE89">
        <f>'IDT-1'!C89</f>
        <v>0</v>
      </c>
      <c r="AF89" s="26"/>
      <c r="AG89">
        <f t="shared" si="5"/>
        <v>1099.824554690284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-85</v>
      </c>
      <c r="AM89" s="75">
        <f>RTM_PXI!I89</f>
        <v>0</v>
      </c>
      <c r="AN89" s="75">
        <f>RTM_PXI!O89</f>
        <v>0</v>
      </c>
      <c r="AO89" s="192">
        <f>GDAM_IEX!I89</f>
        <v>8.81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9.8620260328239961</v>
      </c>
      <c r="F90">
        <f>GT_Spot!Q90</f>
        <v>0</v>
      </c>
      <c r="G90">
        <f>PPCL_NG!Q90</f>
        <v>20.89</v>
      </c>
      <c r="H90">
        <f>PPCL_Spot!Q90</f>
        <v>2.5</v>
      </c>
      <c r="I90">
        <f>Bawana_NG!Q90</f>
        <v>49.92</v>
      </c>
      <c r="J90">
        <f>Bawana_RLNG!Q90</f>
        <v>0</v>
      </c>
      <c r="K90">
        <f>Bawana_Spot!Q90</f>
        <v>23.398050162486459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786.96087549321169</v>
      </c>
      <c r="P90" s="77">
        <v>68.410000000000011</v>
      </c>
      <c r="Q90" s="77">
        <v>17.21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115.19000000000001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16.97</v>
      </c>
      <c r="Z90" s="75">
        <f>IEX!O90</f>
        <v>0</v>
      </c>
      <c r="AA90" s="117">
        <f>STOA!I90</f>
        <v>160.34</v>
      </c>
      <c r="AB90" s="117">
        <f>-STOA!O90</f>
        <v>-85</v>
      </c>
      <c r="AC90">
        <f t="shared" si="3"/>
        <v>12.759787416021224</v>
      </c>
      <c r="AD90">
        <f t="shared" si="4"/>
        <v>1105.7511642725008</v>
      </c>
      <c r="AE90">
        <f>'IDT-1'!C90</f>
        <v>0</v>
      </c>
      <c r="AF90" s="26"/>
      <c r="AG90">
        <f t="shared" si="5"/>
        <v>1105.7511642725008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-80</v>
      </c>
      <c r="AM90" s="75">
        <f>RTM_PXI!I90</f>
        <v>0</v>
      </c>
      <c r="AN90" s="75">
        <f>RTM_PXI!O90</f>
        <v>0</v>
      </c>
      <c r="AO90" s="192">
        <f>GDAM_IEX!I90</f>
        <v>11.86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9.8620260328239961</v>
      </c>
      <c r="F91">
        <f>GT_Spot!Q91</f>
        <v>0</v>
      </c>
      <c r="G91">
        <f>PPCL_NG!Q91</f>
        <v>20.89</v>
      </c>
      <c r="H91">
        <f>PPCL_Spot!Q91</f>
        <v>3.26</v>
      </c>
      <c r="I91">
        <f>Bawana_NG!Q91</f>
        <v>49.92</v>
      </c>
      <c r="J91">
        <f>Bawana_RLNG!Q91</f>
        <v>0</v>
      </c>
      <c r="K91">
        <f>Bawana_Spot!Q91</f>
        <v>23.398050162486459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794.35881777121176</v>
      </c>
      <c r="P91" s="77">
        <v>68.410000000000011</v>
      </c>
      <c r="Q91" s="77">
        <v>17.21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115.51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21.4</v>
      </c>
      <c r="Z91" s="75">
        <f>IEX!O91</f>
        <v>0</v>
      </c>
      <c r="AA91" s="117">
        <f>STOA!I91</f>
        <v>160.34</v>
      </c>
      <c r="AB91" s="117">
        <f>-STOA!O91</f>
        <v>-85</v>
      </c>
      <c r="AC91">
        <f t="shared" si="3"/>
        <v>13.262910408955436</v>
      </c>
      <c r="AD91">
        <f t="shared" si="4"/>
        <v>1082.0659835575668</v>
      </c>
      <c r="AE91">
        <f>'IDT-1'!C91</f>
        <v>0</v>
      </c>
      <c r="AF91" s="26"/>
      <c r="AG91">
        <f t="shared" si="5"/>
        <v>1082.0659835575668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-120</v>
      </c>
      <c r="AM91" s="75">
        <f>RTM_PXI!I91</f>
        <v>0</v>
      </c>
      <c r="AN91" s="75">
        <f>RTM_PXI!O91</f>
        <v>0</v>
      </c>
      <c r="AO91" s="192">
        <f>GDAM_IEX!I91</f>
        <v>15.77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9.8620260328239961</v>
      </c>
      <c r="F92">
        <f>GT_Spot!Q92</f>
        <v>0</v>
      </c>
      <c r="G92">
        <f>PPCL_NG!Q92</f>
        <v>20.89</v>
      </c>
      <c r="H92">
        <f>PPCL_Spot!Q92</f>
        <v>3.39</v>
      </c>
      <c r="I92">
        <f>Bawana_NG!Q92</f>
        <v>49.92</v>
      </c>
      <c r="J92">
        <f>Bawana_RLNG!Q92</f>
        <v>0</v>
      </c>
      <c r="K92">
        <f>Bawana_Spot!Q92</f>
        <v>23.398050162486459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794.38772932121174</v>
      </c>
      <c r="P92" s="77">
        <v>68.410000000000011</v>
      </c>
      <c r="Q92" s="77">
        <v>17.21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115.75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22.85</v>
      </c>
      <c r="Z92" s="75">
        <f>IEX!O92</f>
        <v>0</v>
      </c>
      <c r="AA92" s="117">
        <f>STOA!I92</f>
        <v>160.34</v>
      </c>
      <c r="AB92" s="117">
        <f>-STOA!O92</f>
        <v>-85</v>
      </c>
      <c r="AC92">
        <f t="shared" si="3"/>
        <v>12.847242454485668</v>
      </c>
      <c r="AD92">
        <f t="shared" si="4"/>
        <v>1135.6905630620365</v>
      </c>
      <c r="AE92">
        <f>'IDT-1'!C92</f>
        <v>0</v>
      </c>
      <c r="AF92" s="26"/>
      <c r="AG92">
        <f t="shared" si="5"/>
        <v>1135.6905630620365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-70</v>
      </c>
      <c r="AM92" s="75">
        <f>RTM_PXI!I92</f>
        <v>0</v>
      </c>
      <c r="AN92" s="75">
        <f>RTM_PXI!O92</f>
        <v>0</v>
      </c>
      <c r="AO92" s="192">
        <f>GDAM_IEX!I92</f>
        <v>17.13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9.3000848176420696</v>
      </c>
      <c r="F93">
        <f>GT_Spot!Q93</f>
        <v>0</v>
      </c>
      <c r="G93">
        <f>PPCL_NG!Q93</f>
        <v>20.89</v>
      </c>
      <c r="H93">
        <f>PPCL_Spot!Q93</f>
        <v>3.53</v>
      </c>
      <c r="I93">
        <f>Bawana_NG!Q93</f>
        <v>49.92</v>
      </c>
      <c r="J93">
        <f>Bawana_RLNG!Q93</f>
        <v>0</v>
      </c>
      <c r="K93">
        <f>Bawana_Spot!Q93</f>
        <v>23.398050162486459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794.39495714521172</v>
      </c>
      <c r="P93" s="77">
        <v>68.410000000000011</v>
      </c>
      <c r="Q93" s="77">
        <v>17.21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111.69000000000001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24.54</v>
      </c>
      <c r="Z93" s="75">
        <f>IEX!O93</f>
        <v>0</v>
      </c>
      <c r="AA93" s="117">
        <f>STOA!I93</f>
        <v>171.96</v>
      </c>
      <c r="AB93" s="117">
        <f>-STOA!O93</f>
        <v>-85</v>
      </c>
      <c r="AC93">
        <f t="shared" si="3"/>
        <v>12.979151614254246</v>
      </c>
      <c r="AD93">
        <f t="shared" si="4"/>
        <v>1140.5039405110861</v>
      </c>
      <c r="AE93">
        <f>'IDT-1'!C93</f>
        <v>0</v>
      </c>
      <c r="AF93" s="26"/>
      <c r="AG93">
        <f t="shared" si="5"/>
        <v>1140.5039405110861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-75</v>
      </c>
      <c r="AM93" s="75">
        <f>RTM_PXI!I93</f>
        <v>0</v>
      </c>
      <c r="AN93" s="75">
        <f>RTM_PXI!O93</f>
        <v>0</v>
      </c>
      <c r="AO93" s="192">
        <f>GDAM_IEX!I93</f>
        <v>18.239999999999998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9.3000848176420696</v>
      </c>
      <c r="F94">
        <f>GT_Spot!Q94</f>
        <v>0</v>
      </c>
      <c r="G94">
        <f>PPCL_NG!Q94</f>
        <v>20.89</v>
      </c>
      <c r="H94">
        <f>PPCL_Spot!Q94</f>
        <v>3.53</v>
      </c>
      <c r="I94">
        <f>Bawana_NG!Q94</f>
        <v>49.92</v>
      </c>
      <c r="J94">
        <f>Bawana_RLNG!Q94</f>
        <v>0</v>
      </c>
      <c r="K94">
        <f>Bawana_Spot!Q94</f>
        <v>23.398050162486459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779.84242120641989</v>
      </c>
      <c r="P94" s="77">
        <v>68.410000000000011</v>
      </c>
      <c r="Q94" s="77">
        <v>17.21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112.12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26.7</v>
      </c>
      <c r="Z94" s="75">
        <f>IEX!O94</f>
        <v>0</v>
      </c>
      <c r="AA94" s="117">
        <f>STOA!I94</f>
        <v>171.96</v>
      </c>
      <c r="AB94" s="117">
        <f>-STOA!O94</f>
        <v>-85</v>
      </c>
      <c r="AC94">
        <f t="shared" si="3"/>
        <v>12.624873472327023</v>
      </c>
      <c r="AD94">
        <f t="shared" si="4"/>
        <v>1160.8656827142217</v>
      </c>
      <c r="AE94">
        <f>'IDT-1'!C94</f>
        <v>0</v>
      </c>
      <c r="AF94" s="26"/>
      <c r="AG94">
        <f t="shared" si="5"/>
        <v>1160.8656827142217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-45</v>
      </c>
      <c r="AM94" s="75">
        <f>RTM_PXI!I94</f>
        <v>0</v>
      </c>
      <c r="AN94" s="75">
        <f>RTM_PXI!O94</f>
        <v>0</v>
      </c>
      <c r="AO94" s="192">
        <f>GDAM_IEX!I94</f>
        <v>20.21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9.3000848176420696</v>
      </c>
      <c r="F95">
        <f>GT_Spot!Q95</f>
        <v>0</v>
      </c>
      <c r="G95">
        <f>PPCL_NG!Q95</f>
        <v>20.89</v>
      </c>
      <c r="H95">
        <f>PPCL_Spot!Q95</f>
        <v>3.56</v>
      </c>
      <c r="I95">
        <f>Bawana_NG!Q95</f>
        <v>49.92</v>
      </c>
      <c r="J95">
        <f>Bawana_RLNG!Q95</f>
        <v>0</v>
      </c>
      <c r="K95">
        <f>Bawana_Spot!Q95</f>
        <v>23.398050162486459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766.16681914442006</v>
      </c>
      <c r="P95" s="77">
        <v>68.410000000000011</v>
      </c>
      <c r="Q95" s="77">
        <v>17.21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112.15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21.76</v>
      </c>
      <c r="Z95" s="75">
        <f>IEX!O95</f>
        <v>0</v>
      </c>
      <c r="AA95" s="117">
        <f>STOA!I95</f>
        <v>212.61</v>
      </c>
      <c r="AB95" s="117">
        <f>-STOA!O95</f>
        <v>-85</v>
      </c>
      <c r="AC95">
        <f t="shared" si="3"/>
        <v>12.703594898959468</v>
      </c>
      <c r="AD95">
        <f t="shared" si="4"/>
        <v>1189.8213592255895</v>
      </c>
      <c r="AE95">
        <f>'IDT-1'!C95</f>
        <v>0</v>
      </c>
      <c r="AF95" s="26"/>
      <c r="AG95">
        <f t="shared" si="5"/>
        <v>1189.8213592255895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-35</v>
      </c>
      <c r="AM95" s="75">
        <f>RTM_PXI!I95</f>
        <v>0</v>
      </c>
      <c r="AN95" s="75">
        <f>RTM_PXI!O95</f>
        <v>0</v>
      </c>
      <c r="AO95" s="192">
        <f>GDAM_IEX!I95</f>
        <v>17.149999999999999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9.3000848176420696</v>
      </c>
      <c r="F96">
        <f>GT_Spot!Q96</f>
        <v>0</v>
      </c>
      <c r="G96">
        <f>PPCL_NG!Q96</f>
        <v>20.89</v>
      </c>
      <c r="H96">
        <f>PPCL_Spot!Q96</f>
        <v>3.56</v>
      </c>
      <c r="I96">
        <f>Bawana_NG!Q96</f>
        <v>49.92</v>
      </c>
      <c r="J96">
        <f>Bawana_RLNG!Q96</f>
        <v>0</v>
      </c>
      <c r="K96">
        <f>Bawana_Spot!Q96</f>
        <v>23.398050162486459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766.17404722242009</v>
      </c>
      <c r="P96" s="77">
        <v>68.410000000000011</v>
      </c>
      <c r="Q96" s="77">
        <v>17.21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111.93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22.3</v>
      </c>
      <c r="Z96" s="75">
        <f>IEX!O96</f>
        <v>0</v>
      </c>
      <c r="AA96" s="117">
        <f>STOA!I96</f>
        <v>212.61</v>
      </c>
      <c r="AB96" s="117">
        <f>-STOA!O96</f>
        <v>-85</v>
      </c>
      <c r="AC96">
        <f t="shared" si="3"/>
        <v>12.666131868434892</v>
      </c>
      <c r="AD96">
        <f t="shared" si="4"/>
        <v>1195.6460503341136</v>
      </c>
      <c r="AE96">
        <f>'IDT-1'!C96</f>
        <v>0</v>
      </c>
      <c r="AF96" s="26"/>
      <c r="AG96">
        <f t="shared" si="5"/>
        <v>1195.6460503341136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-30</v>
      </c>
      <c r="AM96" s="75">
        <f>RTM_PXI!I96</f>
        <v>0</v>
      </c>
      <c r="AN96" s="75">
        <f>RTM_PXI!O96</f>
        <v>0</v>
      </c>
      <c r="AO96" s="192">
        <f>GDAM_IEX!I96</f>
        <v>17.61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9.3000848176420696</v>
      </c>
      <c r="F97">
        <f>GT_Spot!Q97</f>
        <v>0</v>
      </c>
      <c r="G97">
        <f>PPCL_NG!Q97</f>
        <v>20.89</v>
      </c>
      <c r="H97">
        <f>PPCL_Spot!Q97</f>
        <v>3.45</v>
      </c>
      <c r="I97">
        <f>Bawana_NG!Q97</f>
        <v>49.92</v>
      </c>
      <c r="J97">
        <f>Bawana_RLNG!Q97</f>
        <v>0</v>
      </c>
      <c r="K97">
        <f>Bawana_Spot!Q97</f>
        <v>23.398050162486459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760.43070158442004</v>
      </c>
      <c r="P97" s="77">
        <v>68.410000000000011</v>
      </c>
      <c r="Q97" s="77">
        <v>17.21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112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23.22</v>
      </c>
      <c r="Z97" s="75">
        <f>IEX!O97</f>
        <v>0</v>
      </c>
      <c r="AA97" s="117">
        <f>STOA!I97</f>
        <v>212.61</v>
      </c>
      <c r="AB97" s="117">
        <f>-STOA!O97</f>
        <v>-85</v>
      </c>
      <c r="AC97">
        <f t="shared" si="3"/>
        <v>12.534377151598537</v>
      </c>
      <c r="AD97">
        <f t="shared" si="4"/>
        <v>1200.89445941295</v>
      </c>
      <c r="AE97">
        <f>'IDT-1'!C97</f>
        <v>0</v>
      </c>
      <c r="AF97" s="26"/>
      <c r="AG97">
        <f t="shared" si="5"/>
        <v>1200.89445941295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-20</v>
      </c>
      <c r="AM97" s="75">
        <f>RTM_PXI!I97</f>
        <v>0</v>
      </c>
      <c r="AN97" s="75">
        <f>RTM_PXI!O97</f>
        <v>0</v>
      </c>
      <c r="AO97" s="192">
        <f>GDAM_IEX!I97</f>
        <v>17.59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9.3000848176420696</v>
      </c>
      <c r="F98">
        <f>GT_Spot!Q98</f>
        <v>0</v>
      </c>
      <c r="G98">
        <f>PPCL_NG!Q98</f>
        <v>20.89</v>
      </c>
      <c r="H98">
        <f>PPCL_Spot!Q98</f>
        <v>3.68</v>
      </c>
      <c r="I98">
        <f>Bawana_NG!Q98</f>
        <v>49.92</v>
      </c>
      <c r="J98">
        <f>Bawana_RLNG!Q98</f>
        <v>0</v>
      </c>
      <c r="K98">
        <f>Bawana_Spot!Q98</f>
        <v>23.398050162486459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760.43070158442004</v>
      </c>
      <c r="P98" s="77">
        <v>68.410000000000011</v>
      </c>
      <c r="Q98" s="77">
        <v>17.21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112.28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24.12</v>
      </c>
      <c r="Z98" s="75">
        <f>IEX!O98</f>
        <v>0</v>
      </c>
      <c r="AA98" s="117">
        <f>STOA!I98</f>
        <v>212.61</v>
      </c>
      <c r="AB98" s="117">
        <f>-STOA!O98</f>
        <v>-85</v>
      </c>
      <c r="AC98">
        <f t="shared" si="3"/>
        <v>12.820080977264398</v>
      </c>
      <c r="AD98">
        <f t="shared" si="4"/>
        <v>1172.8087555872844</v>
      </c>
      <c r="AE98">
        <f>'IDT-1'!C98</f>
        <v>0</v>
      </c>
      <c r="AF98" s="26"/>
      <c r="AG98">
        <f t="shared" si="5"/>
        <v>1172.8087555872844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-50</v>
      </c>
      <c r="AM98" s="75">
        <f>RTM_PXI!I98</f>
        <v>0</v>
      </c>
      <c r="AN98" s="75">
        <f>RTM_PXI!O98</f>
        <v>0</v>
      </c>
      <c r="AO98" s="192">
        <f>GDAM_IEX!I98</f>
        <v>18.38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0.36399899247468032</v>
      </c>
      <c r="F99">
        <f t="shared" si="6"/>
        <v>0</v>
      </c>
      <c r="G99">
        <f t="shared" si="6"/>
        <v>0.50136000000000103</v>
      </c>
      <c r="H99">
        <f t="shared" si="6"/>
        <v>0.48253322171878166</v>
      </c>
      <c r="I99">
        <f t="shared" si="6"/>
        <v>1.1980800000000014</v>
      </c>
      <c r="J99">
        <f t="shared" si="6"/>
        <v>0</v>
      </c>
      <c r="K99">
        <f t="shared" si="6"/>
        <v>0.54561811053802345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17.320909833469589</v>
      </c>
      <c r="P99" s="77">
        <f t="shared" si="6"/>
        <v>1.641839999999998</v>
      </c>
      <c r="Q99" s="77">
        <f t="shared" si="6"/>
        <v>0.41304000000000052</v>
      </c>
      <c r="R99" s="80">
        <f t="shared" si="6"/>
        <v>0.25497165667620508</v>
      </c>
      <c r="S99" s="80">
        <f t="shared" si="6"/>
        <v>0</v>
      </c>
      <c r="T99" s="78">
        <f t="shared" si="6"/>
        <v>1.2692700000000003</v>
      </c>
      <c r="U99" s="78">
        <f t="shared" si="6"/>
        <v>2.8668625000000008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0.12842250000000002</v>
      </c>
      <c r="Z99" s="75">
        <f t="shared" si="6"/>
        <v>-9.6250000000000002E-2</v>
      </c>
      <c r="AA99" s="117">
        <f t="shared" si="6"/>
        <v>2.3255950000000007</v>
      </c>
      <c r="AB99" s="117">
        <f t="shared" si="6"/>
        <v>-2.44</v>
      </c>
      <c r="AC99">
        <f t="shared" si="6"/>
        <v>0.29633310846809524</v>
      </c>
      <c r="AD99">
        <f t="shared" si="6"/>
        <v>25.091763706409182</v>
      </c>
      <c r="AE99">
        <f t="shared" si="6"/>
        <v>9.4004249999999998E-2</v>
      </c>
      <c r="AG99">
        <f t="shared" si="6"/>
        <v>25.18576795640918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-1.5885</v>
      </c>
      <c r="AM99">
        <f t="shared" si="6"/>
        <v>0</v>
      </c>
      <c r="AN99">
        <f t="shared" si="6"/>
        <v>0</v>
      </c>
      <c r="AO99">
        <f t="shared" si="6"/>
        <v>0.20034500000000002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44664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GT_NG!T3</f>
        <v>22.172024326672457</v>
      </c>
      <c r="F3">
        <f>GT_Spot!T3</f>
        <v>0</v>
      </c>
      <c r="G3">
        <f>PPCL_NG!T3</f>
        <v>25.06</v>
      </c>
      <c r="H3">
        <f>PPCL_Spot!T3</f>
        <v>26.89</v>
      </c>
      <c r="I3">
        <f>Bawana_NG!T3</f>
        <v>69.599999999999994</v>
      </c>
      <c r="J3">
        <f>Bawana_RLNG!T3</f>
        <v>0</v>
      </c>
      <c r="K3">
        <f>Bawana_Spot!T3</f>
        <v>44.999999999999993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987.52424885744881</v>
      </c>
      <c r="P3" s="77">
        <v>75.200000000000017</v>
      </c>
      <c r="Q3" s="77">
        <v>20.79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381.22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39.11</v>
      </c>
      <c r="Z3" s="75">
        <f>IEX!P3</f>
        <v>0</v>
      </c>
      <c r="AA3" s="117">
        <f>STOA!J3</f>
        <v>6.48</v>
      </c>
      <c r="AB3" s="117">
        <f>-STOA!P3</f>
        <v>0</v>
      </c>
      <c r="AC3">
        <f>SUMIF(B3:AB3,"&gt;0")*$AC$2-SUMIF(B3:AB3,"&lt;0")*($AC$2/(1-$AC$2))+SUMIF(AI3:AR3,"&gt;0")*$AC$2-SUMIF(AI3:AR3,"&lt;0")*($AC$2/(1-$AC$2))</f>
        <v>16.105763781905658</v>
      </c>
      <c r="AD3">
        <f>SUM(B3:AB3,AI3:AR3)-AC3</f>
        <v>1552.9405094022156</v>
      </c>
      <c r="AE3">
        <f>'IDT-1'!F3</f>
        <v>0</v>
      </c>
      <c r="AF3" s="26"/>
      <c r="AG3">
        <f>SUM(AD3:AF3)</f>
        <v>1552.9405094022156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-130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22.172024326672457</v>
      </c>
      <c r="F4">
        <f>GT_Spot!T4</f>
        <v>0</v>
      </c>
      <c r="G4">
        <f>PPCL_NG!T4</f>
        <v>25.06</v>
      </c>
      <c r="H4">
        <f>PPCL_Spot!T4</f>
        <v>26.89</v>
      </c>
      <c r="I4">
        <f>Bawana_NG!T4</f>
        <v>69.599999999999994</v>
      </c>
      <c r="J4">
        <f>Bawana_RLNG!T4</f>
        <v>0</v>
      </c>
      <c r="K4">
        <f>Bawana_Spot!T4</f>
        <v>44.999999999999993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987.52477256504869</v>
      </c>
      <c r="P4" s="77">
        <v>75.200000000000017</v>
      </c>
      <c r="Q4" s="77">
        <v>20.79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381.52000000000004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35.880000000000003</v>
      </c>
      <c r="Z4" s="75">
        <f>IEX!P4</f>
        <v>0</v>
      </c>
      <c r="AA4" s="117">
        <f>STOA!J4</f>
        <v>6.48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16.257546940976447</v>
      </c>
      <c r="AD4">
        <f t="shared" ref="AD4:AD67" si="1">SUM(B4:AB4,AI4:AR4)-AC4</f>
        <v>1529.8592499507449</v>
      </c>
      <c r="AE4">
        <f>'IDT-1'!F4</f>
        <v>0</v>
      </c>
      <c r="AF4" s="26"/>
      <c r="AG4">
        <f t="shared" ref="AG4:AG67" si="2">SUM(AD4:AF4)</f>
        <v>1529.8592499507449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-150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22.172024326672457</v>
      </c>
      <c r="F5">
        <f>GT_Spot!T5</f>
        <v>0</v>
      </c>
      <c r="G5">
        <f>PPCL_NG!T5</f>
        <v>25.06</v>
      </c>
      <c r="H5">
        <f>PPCL_Spot!T5</f>
        <v>26.89</v>
      </c>
      <c r="I5">
        <f>Bawana_NG!T5</f>
        <v>69.599999999999994</v>
      </c>
      <c r="J5">
        <f>Bawana_RLNG!T5</f>
        <v>0</v>
      </c>
      <c r="K5">
        <f>Bawana_Spot!T5</f>
        <v>44.999999999999993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980.73109092744869</v>
      </c>
      <c r="P5" s="77">
        <v>75.200000000000017</v>
      </c>
      <c r="Q5" s="77">
        <v>20.79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378.31000000000006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32.700000000000003</v>
      </c>
      <c r="Z5" s="75">
        <f>IEX!P5</f>
        <v>0</v>
      </c>
      <c r="AA5" s="117">
        <f>STOA!J5</f>
        <v>6.48</v>
      </c>
      <c r="AB5" s="117">
        <f>-STOA!P5</f>
        <v>0</v>
      </c>
      <c r="AC5">
        <f t="shared" si="0"/>
        <v>16.23031181778752</v>
      </c>
      <c r="AD5">
        <f t="shared" si="1"/>
        <v>1506.7028034363341</v>
      </c>
      <c r="AE5">
        <f>'IDT-1'!F5</f>
        <v>0</v>
      </c>
      <c r="AF5" s="26"/>
      <c r="AG5">
        <f t="shared" si="2"/>
        <v>1506.7028034363341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-160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22.172024326672457</v>
      </c>
      <c r="F6">
        <f>GT_Spot!T6</f>
        <v>0</v>
      </c>
      <c r="G6">
        <f>PPCL_NG!T6</f>
        <v>25.06</v>
      </c>
      <c r="H6">
        <f>PPCL_Spot!T6</f>
        <v>26.89</v>
      </c>
      <c r="I6">
        <f>Bawana_NG!T6</f>
        <v>69.599999999999994</v>
      </c>
      <c r="J6">
        <f>Bawana_RLNG!T6</f>
        <v>0</v>
      </c>
      <c r="K6">
        <f>Bawana_Spot!T6</f>
        <v>44.999999999999993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973.91665549704874</v>
      </c>
      <c r="P6" s="77">
        <v>75.200000000000017</v>
      </c>
      <c r="Q6" s="77">
        <v>20.79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377.88000000000005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30.48</v>
      </c>
      <c r="Z6" s="75">
        <f>IEX!P6</f>
        <v>0</v>
      </c>
      <c r="AA6" s="117">
        <f>STOA!J6</f>
        <v>6.48</v>
      </c>
      <c r="AB6" s="117">
        <f>-STOA!P6</f>
        <v>0</v>
      </c>
      <c r="AC6">
        <f t="shared" si="0"/>
        <v>16.324587336443908</v>
      </c>
      <c r="AD6">
        <f t="shared" si="1"/>
        <v>1477.1440924872775</v>
      </c>
      <c r="AE6">
        <f>'IDT-1'!F6</f>
        <v>0</v>
      </c>
      <c r="AF6" s="26"/>
      <c r="AG6">
        <f t="shared" si="2"/>
        <v>1477.1440924872775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-180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22.172024326672457</v>
      </c>
      <c r="F7">
        <f>GT_Spot!T7</f>
        <v>0</v>
      </c>
      <c r="G7">
        <f>PPCL_NG!T7</f>
        <v>25.06</v>
      </c>
      <c r="H7">
        <f>PPCL_Spot!T7</f>
        <v>26.89</v>
      </c>
      <c r="I7">
        <f>Bawana_NG!T7</f>
        <v>69.599999999999994</v>
      </c>
      <c r="J7">
        <f>Bawana_RLNG!T7</f>
        <v>0</v>
      </c>
      <c r="K7">
        <f>Bawana_Spot!T7</f>
        <v>44.999999999999993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970.77300007432996</v>
      </c>
      <c r="P7" s="77">
        <v>75.200000000000017</v>
      </c>
      <c r="Q7" s="77">
        <v>20.79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377.72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28.48</v>
      </c>
      <c r="Z7" s="75">
        <f>IEX!P7</f>
        <v>0</v>
      </c>
      <c r="AA7" s="117">
        <f>STOA!J7</f>
        <v>6.48</v>
      </c>
      <c r="AB7" s="117">
        <f>-STOA!P7</f>
        <v>0</v>
      </c>
      <c r="AC7">
        <f t="shared" si="0"/>
        <v>16.588649632000816</v>
      </c>
      <c r="AD7">
        <f t="shared" si="1"/>
        <v>1436.5763747690016</v>
      </c>
      <c r="AE7">
        <f>'IDT-1'!F7</f>
        <v>0</v>
      </c>
      <c r="AF7" s="26"/>
      <c r="AG7">
        <f t="shared" si="2"/>
        <v>1436.5763747690016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-215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22.172024326672457</v>
      </c>
      <c r="F8">
        <f>GT_Spot!T8</f>
        <v>0</v>
      </c>
      <c r="G8">
        <f>PPCL_NG!T8</f>
        <v>25.06</v>
      </c>
      <c r="H8">
        <f>PPCL_Spot!T8</f>
        <v>26.89</v>
      </c>
      <c r="I8">
        <f>Bawana_NG!T8</f>
        <v>69.599999999999994</v>
      </c>
      <c r="J8">
        <f>Bawana_RLNG!T8</f>
        <v>0</v>
      </c>
      <c r="K8">
        <f>Bawana_Spot!T8</f>
        <v>44.999999999999993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968.12426957952994</v>
      </c>
      <c r="P8" s="77">
        <v>75.200000000000017</v>
      </c>
      <c r="Q8" s="77">
        <v>20.79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377.47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25</v>
      </c>
      <c r="Z8" s="75">
        <f>IEX!P8</f>
        <v>0</v>
      </c>
      <c r="AA8" s="117">
        <f>STOA!J8</f>
        <v>6.48</v>
      </c>
      <c r="AB8" s="117">
        <f>-STOA!P8</f>
        <v>0</v>
      </c>
      <c r="AC8">
        <f t="shared" si="0"/>
        <v>17.153985730200247</v>
      </c>
      <c r="AD8">
        <f t="shared" si="1"/>
        <v>1359.6323081760022</v>
      </c>
      <c r="AE8">
        <f>'IDT-1'!F8</f>
        <v>0</v>
      </c>
      <c r="AF8" s="26"/>
      <c r="AG8">
        <f t="shared" si="2"/>
        <v>1359.6323081760022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-285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22.172024326672457</v>
      </c>
      <c r="F9">
        <f>GT_Spot!T9</f>
        <v>0</v>
      </c>
      <c r="G9">
        <f>PPCL_NG!T9</f>
        <v>25.06</v>
      </c>
      <c r="H9">
        <f>PPCL_Spot!T9</f>
        <v>26.89</v>
      </c>
      <c r="I9">
        <f>Bawana_NG!T9</f>
        <v>69.599999999999994</v>
      </c>
      <c r="J9">
        <f>Bawana_RLNG!T9</f>
        <v>0</v>
      </c>
      <c r="K9">
        <f>Bawana_Spot!T9</f>
        <v>44.999999999999993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907.11840591561463</v>
      </c>
      <c r="P9" s="77">
        <v>75.200000000000017</v>
      </c>
      <c r="Q9" s="77">
        <v>20.79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377.41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21.52</v>
      </c>
      <c r="Z9" s="75">
        <f>IEX!P9</f>
        <v>0</v>
      </c>
      <c r="AA9" s="117">
        <f>STOA!J9</f>
        <v>6.48</v>
      </c>
      <c r="AB9" s="117">
        <f>-STOA!P9</f>
        <v>0</v>
      </c>
      <c r="AC9">
        <f t="shared" si="0"/>
        <v>15.831341290571192</v>
      </c>
      <c r="AD9">
        <f t="shared" si="1"/>
        <v>1381.4090889517161</v>
      </c>
      <c r="AE9">
        <f>'IDT-1'!F9</f>
        <v>0</v>
      </c>
      <c r="AF9" s="26"/>
      <c r="AG9">
        <f t="shared" si="2"/>
        <v>1381.4090889517161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-200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22.172024326672457</v>
      </c>
      <c r="F10">
        <f>GT_Spot!T10</f>
        <v>0</v>
      </c>
      <c r="G10">
        <f>PPCL_NG!T10</f>
        <v>25.06</v>
      </c>
      <c r="H10">
        <f>PPCL_Spot!T10</f>
        <v>26.89</v>
      </c>
      <c r="I10">
        <f>Bawana_NG!T10</f>
        <v>69.599999999999994</v>
      </c>
      <c r="J10">
        <f>Bawana_RLNG!T10</f>
        <v>0</v>
      </c>
      <c r="K10">
        <f>Bawana_Spot!T10</f>
        <v>44.999999999999993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879.95797705543691</v>
      </c>
      <c r="P10" s="77">
        <v>75.200000000000017</v>
      </c>
      <c r="Q10" s="77">
        <v>20.79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380.74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19.77</v>
      </c>
      <c r="Z10" s="75">
        <f>IEX!P10</f>
        <v>0</v>
      </c>
      <c r="AA10" s="117">
        <f>STOA!J10</f>
        <v>6.48</v>
      </c>
      <c r="AB10" s="117">
        <f>-STOA!P10</f>
        <v>0</v>
      </c>
      <c r="AC10">
        <f t="shared" si="0"/>
        <v>15.162327140491861</v>
      </c>
      <c r="AD10">
        <f t="shared" si="1"/>
        <v>1406.4976742416175</v>
      </c>
      <c r="AE10">
        <f>'IDT-1'!F10</f>
        <v>0</v>
      </c>
      <c r="AF10" s="26"/>
      <c r="AG10">
        <f t="shared" si="2"/>
        <v>1406.4976742416175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22.172024326672457</v>
      </c>
      <c r="F11">
        <f>GT_Spot!T11</f>
        <v>0</v>
      </c>
      <c r="G11">
        <f>PPCL_NG!T11</f>
        <v>25.06</v>
      </c>
      <c r="H11">
        <f>PPCL_Spot!T11</f>
        <v>26.89</v>
      </c>
      <c r="I11">
        <f>Bawana_NG!T11</f>
        <v>69.599999999999994</v>
      </c>
      <c r="J11">
        <f>Bawana_RLNG!T11</f>
        <v>0</v>
      </c>
      <c r="K11">
        <f>Bawana_Spot!T11</f>
        <v>32.627281059911681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887.83197521871557</v>
      </c>
      <c r="P11" s="77">
        <v>75.200000000000017</v>
      </c>
      <c r="Q11" s="77">
        <v>20.79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379.92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16.39</v>
      </c>
      <c r="Z11" s="75">
        <f>IEX!P11</f>
        <v>0</v>
      </c>
      <c r="AA11" s="117">
        <f>STOA!J11</f>
        <v>6.39</v>
      </c>
      <c r="AB11" s="117">
        <f>-STOA!P11</f>
        <v>0</v>
      </c>
      <c r="AC11">
        <f t="shared" si="0"/>
        <v>15.084986397655939</v>
      </c>
      <c r="AD11">
        <f t="shared" si="1"/>
        <v>1397.786294207644</v>
      </c>
      <c r="AE11">
        <f>'IDT-1'!F11</f>
        <v>0</v>
      </c>
      <c r="AF11" s="26"/>
      <c r="AG11">
        <f t="shared" si="2"/>
        <v>1397.786294207644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-150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22.172024326672457</v>
      </c>
      <c r="F12">
        <f>GT_Spot!T12</f>
        <v>0</v>
      </c>
      <c r="G12">
        <f>PPCL_NG!T12</f>
        <v>25.06</v>
      </c>
      <c r="H12">
        <f>PPCL_Spot!T12</f>
        <v>26.89</v>
      </c>
      <c r="I12">
        <f>Bawana_NG!T12</f>
        <v>69.599999999999994</v>
      </c>
      <c r="J12">
        <f>Bawana_RLNG!T12</f>
        <v>0</v>
      </c>
      <c r="K12">
        <f>Bawana_Spot!T12</f>
        <v>32.627281059911681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878.9936710579791</v>
      </c>
      <c r="P12" s="77">
        <v>75.200000000000017</v>
      </c>
      <c r="Q12" s="77">
        <v>20.79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380.56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14.91</v>
      </c>
      <c r="Z12" s="75">
        <f>IEX!P12</f>
        <v>0</v>
      </c>
      <c r="AA12" s="117">
        <f>STOA!J12</f>
        <v>6.39</v>
      </c>
      <c r="AB12" s="117">
        <f>-STOA!P12</f>
        <v>0</v>
      </c>
      <c r="AC12">
        <f t="shared" si="0"/>
        <v>14.999817321041455</v>
      </c>
      <c r="AD12">
        <f t="shared" si="1"/>
        <v>1388.1931591235218</v>
      </c>
      <c r="AE12">
        <f>'IDT-1'!F12</f>
        <v>0</v>
      </c>
      <c r="AF12" s="26"/>
      <c r="AG12">
        <f t="shared" si="2"/>
        <v>1388.1931591235218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-150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22.31707317073171</v>
      </c>
      <c r="F13">
        <f>GT_Spot!T13</f>
        <v>0</v>
      </c>
      <c r="G13">
        <f>PPCL_NG!T13</f>
        <v>25.06</v>
      </c>
      <c r="H13">
        <f>PPCL_Spot!T13</f>
        <v>26.89</v>
      </c>
      <c r="I13">
        <f>Bawana_NG!T13</f>
        <v>69.599999999999994</v>
      </c>
      <c r="J13">
        <f>Bawana_RLNG!T13</f>
        <v>0</v>
      </c>
      <c r="K13">
        <f>Bawana_Spot!T13</f>
        <v>32.627281059911681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876.53929192037913</v>
      </c>
      <c r="P13" s="77">
        <v>75.200000000000017</v>
      </c>
      <c r="Q13" s="77">
        <v>20.79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381.03000000000003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12.61</v>
      </c>
      <c r="Z13" s="75">
        <f>IEX!P13</f>
        <v>0</v>
      </c>
      <c r="AA13" s="117">
        <f>STOA!J13</f>
        <v>6.39</v>
      </c>
      <c r="AB13" s="117">
        <f>-STOA!P13</f>
        <v>0</v>
      </c>
      <c r="AC13">
        <f t="shared" si="0"/>
        <v>15.407297590568064</v>
      </c>
      <c r="AD13">
        <f t="shared" si="1"/>
        <v>1333.6463485604545</v>
      </c>
      <c r="AE13">
        <f>'IDT-1'!F13</f>
        <v>0</v>
      </c>
      <c r="AF13" s="26"/>
      <c r="AG13">
        <f t="shared" si="2"/>
        <v>1333.6463485604545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-200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17.477584780810592</v>
      </c>
      <c r="F14">
        <f>GT_Spot!T14</f>
        <v>0</v>
      </c>
      <c r="G14">
        <f>PPCL_NG!T14</f>
        <v>25.06</v>
      </c>
      <c r="H14">
        <f>PPCL_Spot!T14</f>
        <v>26.89</v>
      </c>
      <c r="I14">
        <f>Bawana_NG!T14</f>
        <v>69.599999999999994</v>
      </c>
      <c r="J14">
        <f>Bawana_RLNG!T14</f>
        <v>0</v>
      </c>
      <c r="K14">
        <f>Bawana_Spot!T14</f>
        <v>32.627281059911681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876.52541075437921</v>
      </c>
      <c r="P14" s="77">
        <v>75.200000000000017</v>
      </c>
      <c r="Q14" s="77">
        <v>20.79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380.87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8.5</v>
      </c>
      <c r="Z14" s="75">
        <f>IEX!P14</f>
        <v>0</v>
      </c>
      <c r="AA14" s="117">
        <f>STOA!J14</f>
        <v>6.39</v>
      </c>
      <c r="AB14" s="117">
        <f>-STOA!P14</f>
        <v>0</v>
      </c>
      <c r="AC14">
        <f t="shared" si="0"/>
        <v>15.548965126530844</v>
      </c>
      <c r="AD14">
        <f t="shared" si="1"/>
        <v>1299.3813114685709</v>
      </c>
      <c r="AE14">
        <f>'IDT-1'!F14</f>
        <v>0</v>
      </c>
      <c r="AF14" s="26"/>
      <c r="AG14">
        <f t="shared" si="2"/>
        <v>1299.3813114685709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-225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17.477584780810592</v>
      </c>
      <c r="F15">
        <f>GT_Spot!T15</f>
        <v>0</v>
      </c>
      <c r="G15">
        <f>PPCL_NG!T15</f>
        <v>25.06</v>
      </c>
      <c r="H15">
        <f>PPCL_Spot!T15</f>
        <v>26.89</v>
      </c>
      <c r="I15">
        <f>Bawana_NG!T15</f>
        <v>69.599999999999994</v>
      </c>
      <c r="J15">
        <f>Bawana_RLNG!T15</f>
        <v>0</v>
      </c>
      <c r="K15">
        <f>Bawana_Spot!T15</f>
        <v>32.627281059911681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878.69097757166878</v>
      </c>
      <c r="P15" s="77">
        <v>75.200000000000017</v>
      </c>
      <c r="Q15" s="77">
        <v>20.79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380.86000000000007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1.4</v>
      </c>
      <c r="Z15" s="75">
        <f>IEX!P15</f>
        <v>0</v>
      </c>
      <c r="AA15" s="117">
        <f>STOA!J15</f>
        <v>6.3</v>
      </c>
      <c r="AB15" s="117">
        <f>-STOA!P15</f>
        <v>0</v>
      </c>
      <c r="AC15">
        <f t="shared" si="0"/>
        <v>16.117252913554466</v>
      </c>
      <c r="AD15">
        <f t="shared" si="1"/>
        <v>1224.7785904988368</v>
      </c>
      <c r="AE15">
        <f>'IDT-1'!F15</f>
        <v>0</v>
      </c>
      <c r="AF15" s="26"/>
      <c r="AG15">
        <f t="shared" si="2"/>
        <v>1224.7785904988368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-294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22.172024326672457</v>
      </c>
      <c r="F16">
        <f>GT_Spot!T16</f>
        <v>0</v>
      </c>
      <c r="G16">
        <f>PPCL_NG!T16</f>
        <v>25.06</v>
      </c>
      <c r="H16">
        <f>PPCL_Spot!T16</f>
        <v>26.89</v>
      </c>
      <c r="I16">
        <f>Bawana_NG!T16</f>
        <v>69.599999999999994</v>
      </c>
      <c r="J16">
        <f>Bawana_RLNG!T16</f>
        <v>0</v>
      </c>
      <c r="K16">
        <f>Bawana_Spot!T16</f>
        <v>32.627281059911681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879.68829948699272</v>
      </c>
      <c r="P16" s="77">
        <v>75.200000000000017</v>
      </c>
      <c r="Q16" s="77">
        <v>20.79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380.70000000000005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6.3</v>
      </c>
      <c r="AB16" s="117">
        <f>-STOA!P16</f>
        <v>0</v>
      </c>
      <c r="AC16">
        <f t="shared" si="0"/>
        <v>15.674193528214353</v>
      </c>
      <c r="AD16">
        <f t="shared" si="1"/>
        <v>1283.3534113453625</v>
      </c>
      <c r="AE16">
        <f>'IDT-1'!F16</f>
        <v>-14.477</v>
      </c>
      <c r="AF16" s="26"/>
      <c r="AG16">
        <f t="shared" si="2"/>
        <v>1268.8764113453624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-240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22.185451139556662</v>
      </c>
      <c r="F17">
        <f>GT_Spot!T17</f>
        <v>0</v>
      </c>
      <c r="G17">
        <f>PPCL_NG!T17</f>
        <v>25.06</v>
      </c>
      <c r="H17">
        <f>PPCL_Spot!T17</f>
        <v>26.89</v>
      </c>
      <c r="I17">
        <f>Bawana_NG!T17</f>
        <v>69.599999999999994</v>
      </c>
      <c r="J17">
        <f>Bawana_RLNG!T17</f>
        <v>0</v>
      </c>
      <c r="K17">
        <f>Bawana_Spot!T17</f>
        <v>32.627281059911681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879.5689997771118</v>
      </c>
      <c r="P17" s="77">
        <v>75.200000000000017</v>
      </c>
      <c r="Q17" s="77">
        <v>20.79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380.85000000000008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6.3</v>
      </c>
      <c r="AB17" s="117">
        <f>-STOA!P17</f>
        <v>0</v>
      </c>
      <c r="AC17">
        <f t="shared" si="0"/>
        <v>15.630191209109807</v>
      </c>
      <c r="AD17">
        <f t="shared" si="1"/>
        <v>1288.4415407674703</v>
      </c>
      <c r="AE17">
        <f>'IDT-1'!F17</f>
        <v>-36.301000000000002</v>
      </c>
      <c r="AF17" s="26"/>
      <c r="AG17">
        <f t="shared" si="2"/>
        <v>1252.1405407674704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-235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22.185451139556662</v>
      </c>
      <c r="F18">
        <f>GT_Spot!T18</f>
        <v>0</v>
      </c>
      <c r="G18">
        <f>PPCL_NG!T18</f>
        <v>25.06</v>
      </c>
      <c r="H18">
        <f>PPCL_Spot!T18</f>
        <v>26.89</v>
      </c>
      <c r="I18">
        <f>Bawana_NG!T18</f>
        <v>69.599999999999994</v>
      </c>
      <c r="J18">
        <f>Bawana_RLNG!T18</f>
        <v>0</v>
      </c>
      <c r="K18">
        <f>Bawana_Spot!T18</f>
        <v>32.627281059911681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877.85259459831173</v>
      </c>
      <c r="P18" s="77">
        <v>75.200000000000017</v>
      </c>
      <c r="Q18" s="77">
        <v>20.79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380.81000000000006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6.3</v>
      </c>
      <c r="AB18" s="117">
        <f>-STOA!P18</f>
        <v>0</v>
      </c>
      <c r="AC18">
        <f t="shared" si="0"/>
        <v>15.614734843536366</v>
      </c>
      <c r="AD18">
        <f t="shared" si="1"/>
        <v>1286.7005919542439</v>
      </c>
      <c r="AE18">
        <f>'IDT-1'!F18</f>
        <v>-50.851999999999997</v>
      </c>
      <c r="AF18" s="26"/>
      <c r="AG18">
        <f t="shared" si="2"/>
        <v>1235.8485919542438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-235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22.185451139556662</v>
      </c>
      <c r="F19">
        <f>GT_Spot!T19</f>
        <v>0</v>
      </c>
      <c r="G19">
        <f>PPCL_NG!T19</f>
        <v>25.06</v>
      </c>
      <c r="H19">
        <f>PPCL_Spot!T19</f>
        <v>26.89</v>
      </c>
      <c r="I19">
        <f>Bawana_NG!T19</f>
        <v>69.599999999999994</v>
      </c>
      <c r="J19">
        <f>Bawana_RLNG!T19</f>
        <v>0</v>
      </c>
      <c r="K19">
        <f>Bawana_Spot!T19</f>
        <v>32.627281059911681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879.85556053329094</v>
      </c>
      <c r="P19" s="77">
        <v>75.200000000000017</v>
      </c>
      <c r="Q19" s="77">
        <v>20.79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380.46000000000004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6.2</v>
      </c>
      <c r="AB19" s="117">
        <f>-STOA!P19</f>
        <v>0</v>
      </c>
      <c r="AC19">
        <f t="shared" si="0"/>
        <v>15.850354131819065</v>
      </c>
      <c r="AD19">
        <f t="shared" si="1"/>
        <v>1263.0179386009402</v>
      </c>
      <c r="AE19">
        <f>'IDT-1'!F19</f>
        <v>-61.073</v>
      </c>
      <c r="AF19" s="26"/>
      <c r="AG19">
        <f t="shared" si="2"/>
        <v>1201.9449386009401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-260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22.161787151380601</v>
      </c>
      <c r="F20">
        <f>GT_Spot!T20</f>
        <v>0</v>
      </c>
      <c r="G20">
        <f>PPCL_NG!T20</f>
        <v>25.06</v>
      </c>
      <c r="H20">
        <f>PPCL_Spot!T20</f>
        <v>26.89</v>
      </c>
      <c r="I20">
        <f>Bawana_NG!T20</f>
        <v>69.599999999999994</v>
      </c>
      <c r="J20">
        <f>Bawana_RLNG!T20</f>
        <v>0</v>
      </c>
      <c r="K20">
        <f>Bawana_Spot!T20</f>
        <v>32.627281059911681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888.72305400969083</v>
      </c>
      <c r="P20" s="77">
        <v>75.200000000000017</v>
      </c>
      <c r="Q20" s="77">
        <v>20.79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380.55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6.2</v>
      </c>
      <c r="AB20" s="117">
        <f>-STOA!P20</f>
        <v>0</v>
      </c>
      <c r="AC20">
        <f t="shared" si="0"/>
        <v>15.795799918482505</v>
      </c>
      <c r="AD20">
        <f t="shared" si="1"/>
        <v>1287.0063223025006</v>
      </c>
      <c r="AE20">
        <f>'IDT-1'!F20</f>
        <v>-73.897999999999996</v>
      </c>
      <c r="AF20" s="26"/>
      <c r="AG20">
        <f t="shared" si="2"/>
        <v>1213.1083223025007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-245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22.161787151380601</v>
      </c>
      <c r="F21">
        <f>GT_Spot!T21</f>
        <v>0</v>
      </c>
      <c r="G21">
        <f>PPCL_NG!T21</f>
        <v>25.06</v>
      </c>
      <c r="H21">
        <f>PPCL_Spot!T21</f>
        <v>26.89</v>
      </c>
      <c r="I21">
        <f>Bawana_NG!T21</f>
        <v>69.599999999999994</v>
      </c>
      <c r="J21">
        <f>Bawana_RLNG!T21</f>
        <v>0</v>
      </c>
      <c r="K21">
        <f>Bawana_Spot!T21</f>
        <v>32.627281059911681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888.4879620232914</v>
      </c>
      <c r="P21" s="77">
        <v>75.200000000000017</v>
      </c>
      <c r="Q21" s="77">
        <v>20.79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380.37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6.2</v>
      </c>
      <c r="AB21" s="117">
        <f>-STOA!P21</f>
        <v>0</v>
      </c>
      <c r="AC21">
        <f t="shared" si="0"/>
        <v>16.218297230067567</v>
      </c>
      <c r="AD21">
        <f t="shared" si="1"/>
        <v>1238.1687330045163</v>
      </c>
      <c r="AE21">
        <f>'IDT-1'!F21</f>
        <v>-104.072</v>
      </c>
      <c r="AF21" s="26"/>
      <c r="AG21">
        <f t="shared" si="2"/>
        <v>1134.0967330045164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-293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22.161787151380601</v>
      </c>
      <c r="F22">
        <f>GT_Spot!T22</f>
        <v>0</v>
      </c>
      <c r="G22">
        <f>PPCL_NG!T22</f>
        <v>25.06</v>
      </c>
      <c r="H22">
        <f>PPCL_Spot!T22</f>
        <v>26.89</v>
      </c>
      <c r="I22">
        <f>Bawana_NG!T22</f>
        <v>69.599999999999994</v>
      </c>
      <c r="J22">
        <f>Bawana_RLNG!T22</f>
        <v>0</v>
      </c>
      <c r="K22">
        <f>Bawana_Spot!T22</f>
        <v>32.627281059911681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899.6488098334903</v>
      </c>
      <c r="P22" s="77">
        <v>75.200000000000017</v>
      </c>
      <c r="Q22" s="77">
        <v>20.79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380.35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6.2</v>
      </c>
      <c r="AB22" s="117">
        <f>-STOA!P22</f>
        <v>0</v>
      </c>
      <c r="AC22">
        <f t="shared" si="0"/>
        <v>15.934577207342919</v>
      </c>
      <c r="AD22">
        <f t="shared" si="1"/>
        <v>1292.5933008374398</v>
      </c>
      <c r="AE22">
        <f>'IDT-1'!F22</f>
        <v>-120.80500000000001</v>
      </c>
      <c r="AF22" s="26"/>
      <c r="AG22">
        <f t="shared" si="2"/>
        <v>1171.7883008374397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-250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22.161787151380601</v>
      </c>
      <c r="F23">
        <f>GT_Spot!T23</f>
        <v>0</v>
      </c>
      <c r="G23">
        <f>PPCL_NG!T23</f>
        <v>25.06</v>
      </c>
      <c r="H23">
        <f>PPCL_Spot!T23</f>
        <v>26.89</v>
      </c>
      <c r="I23">
        <f>Bawana_NG!T23</f>
        <v>69.599999999999994</v>
      </c>
      <c r="J23">
        <f>Bawana_RLNG!T23</f>
        <v>0</v>
      </c>
      <c r="K23">
        <f>Bawana_Spot!T23</f>
        <v>32.627281059911681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915.42226485070671</v>
      </c>
      <c r="P23" s="77">
        <v>75.200000000000017</v>
      </c>
      <c r="Q23" s="77">
        <v>20.79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380.31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6.12</v>
      </c>
      <c r="AB23" s="117">
        <f>-STOA!P23</f>
        <v>0</v>
      </c>
      <c r="AC23">
        <f t="shared" si="0"/>
        <v>16.072327611494419</v>
      </c>
      <c r="AD23">
        <f t="shared" si="1"/>
        <v>1308.1090054505044</v>
      </c>
      <c r="AE23">
        <f>'IDT-1'!F23</f>
        <v>-145.59</v>
      </c>
      <c r="AF23" s="26"/>
      <c r="AG23">
        <f t="shared" si="2"/>
        <v>1162.5190054505044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22.161787151380601</v>
      </c>
      <c r="F24">
        <f>GT_Spot!T24</f>
        <v>0</v>
      </c>
      <c r="G24">
        <f>PPCL_NG!T24</f>
        <v>25.06</v>
      </c>
      <c r="H24">
        <f>PPCL_Spot!T24</f>
        <v>26.89</v>
      </c>
      <c r="I24">
        <f>Bawana_NG!T24</f>
        <v>69.599999999999994</v>
      </c>
      <c r="J24">
        <f>Bawana_RLNG!T24</f>
        <v>0</v>
      </c>
      <c r="K24">
        <f>Bawana_Spot!T24</f>
        <v>32.627281059911681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918.96831800259099</v>
      </c>
      <c r="P24" s="77">
        <v>75.200000000000017</v>
      </c>
      <c r="Q24" s="77">
        <v>20.79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380.19000000000005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-28</v>
      </c>
      <c r="AA24" s="117">
        <f>STOA!J24</f>
        <v>6.12</v>
      </c>
      <c r="AB24" s="117">
        <f>-STOA!P24</f>
        <v>0</v>
      </c>
      <c r="AC24">
        <f t="shared" si="0"/>
        <v>16.351064449852473</v>
      </c>
      <c r="AD24">
        <f t="shared" si="1"/>
        <v>1283.2563217640309</v>
      </c>
      <c r="AE24">
        <f>'IDT-1'!F24</f>
        <v>-125</v>
      </c>
      <c r="AF24" s="26"/>
      <c r="AG24">
        <f t="shared" si="2"/>
        <v>1158.2563217640309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-250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22.161787151380601</v>
      </c>
      <c r="F25">
        <f>GT_Spot!T25</f>
        <v>0</v>
      </c>
      <c r="G25">
        <f>PPCL_NG!T25</f>
        <v>25.06</v>
      </c>
      <c r="H25">
        <f>PPCL_Spot!T25</f>
        <v>26.89</v>
      </c>
      <c r="I25">
        <f>Bawana_NG!T25</f>
        <v>69.599999999999994</v>
      </c>
      <c r="J25">
        <f>Bawana_RLNG!T25</f>
        <v>0</v>
      </c>
      <c r="K25">
        <f>Bawana_Spot!T25</f>
        <v>32.627281059911681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934.51892821104741</v>
      </c>
      <c r="P25" s="77">
        <v>75.200000000000017</v>
      </c>
      <c r="Q25" s="77">
        <v>20.79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380.09000000000003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-65</v>
      </c>
      <c r="AA25" s="117">
        <f>STOA!J25</f>
        <v>6.12</v>
      </c>
      <c r="AB25" s="117">
        <f>-STOA!P25</f>
        <v>0</v>
      </c>
      <c r="AC25">
        <f t="shared" si="0"/>
        <v>17.614552015005696</v>
      </c>
      <c r="AD25">
        <f t="shared" si="1"/>
        <v>1170.443444407334</v>
      </c>
      <c r="AE25">
        <f>'IDT-1'!F25</f>
        <v>-98</v>
      </c>
      <c r="AF25" s="26"/>
      <c r="AG25">
        <f t="shared" si="2"/>
        <v>1072.443444407334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-340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22.161787151380601</v>
      </c>
      <c r="F26">
        <f>GT_Spot!T26</f>
        <v>0</v>
      </c>
      <c r="G26">
        <f>PPCL_NG!T26</f>
        <v>25.06</v>
      </c>
      <c r="H26">
        <f>PPCL_Spot!T26</f>
        <v>26.89</v>
      </c>
      <c r="I26">
        <f>Bawana_NG!T26</f>
        <v>69.599999999999994</v>
      </c>
      <c r="J26">
        <f>Bawana_RLNG!T26</f>
        <v>0</v>
      </c>
      <c r="K26">
        <f>Bawana_Spot!T26</f>
        <v>32.627281059911681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934.51891049767733</v>
      </c>
      <c r="P26" s="77">
        <v>75.200000000000017</v>
      </c>
      <c r="Q26" s="77">
        <v>20.79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380.09000000000003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-81</v>
      </c>
      <c r="AA26" s="117">
        <f>STOA!J26</f>
        <v>6.12</v>
      </c>
      <c r="AB26" s="117">
        <f>-STOA!P26</f>
        <v>0</v>
      </c>
      <c r="AC26">
        <f t="shared" si="0"/>
        <v>17.756601899483165</v>
      </c>
      <c r="AD26">
        <f t="shared" si="1"/>
        <v>1154.3013768094863</v>
      </c>
      <c r="AE26">
        <f>'IDT-1'!F26</f>
        <v>-82</v>
      </c>
      <c r="AF26" s="26"/>
      <c r="AG26">
        <f t="shared" si="2"/>
        <v>1072.3013768094863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-340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22.161787151380601</v>
      </c>
      <c r="F27">
        <f>GT_Spot!T27</f>
        <v>0</v>
      </c>
      <c r="G27">
        <f>PPCL_NG!T27</f>
        <v>25.06</v>
      </c>
      <c r="H27">
        <f>PPCL_Spot!T27</f>
        <v>26.89</v>
      </c>
      <c r="I27">
        <f>Bawana_NG!T27</f>
        <v>69.599999999999994</v>
      </c>
      <c r="J27">
        <f>Bawana_RLNG!T27</f>
        <v>0</v>
      </c>
      <c r="K27">
        <f>Bawana_Spot!T27</f>
        <v>32.627281059911681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932.29208729344737</v>
      </c>
      <c r="P27" s="77">
        <v>75.200000000000017</v>
      </c>
      <c r="Q27" s="77">
        <v>20.79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381.56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-106</v>
      </c>
      <c r="AA27" s="117">
        <f>STOA!J27</f>
        <v>6.02</v>
      </c>
      <c r="AB27" s="117">
        <f>-STOA!P27</f>
        <v>0</v>
      </c>
      <c r="AC27">
        <f t="shared" si="0"/>
        <v>18.50370269467254</v>
      </c>
      <c r="AD27">
        <f t="shared" si="1"/>
        <v>1067.697452810067</v>
      </c>
      <c r="AE27">
        <f>'IDT-1'!F27</f>
        <v>-63</v>
      </c>
      <c r="AF27" s="26"/>
      <c r="AG27">
        <f t="shared" si="2"/>
        <v>1004.697452810067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-400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22.161787151380601</v>
      </c>
      <c r="F28">
        <f>GT_Spot!T28</f>
        <v>0</v>
      </c>
      <c r="G28">
        <f>PPCL_NG!T28</f>
        <v>25.06</v>
      </c>
      <c r="H28">
        <f>PPCL_Spot!T28</f>
        <v>26.89</v>
      </c>
      <c r="I28">
        <f>Bawana_NG!T28</f>
        <v>69.599999999999994</v>
      </c>
      <c r="J28">
        <f>Bawana_RLNG!T28</f>
        <v>0</v>
      </c>
      <c r="K28">
        <f>Bawana_Spot!T28</f>
        <v>32.627281059911681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935.10299949542855</v>
      </c>
      <c r="P28" s="77">
        <v>75.200000000000017</v>
      </c>
      <c r="Q28" s="77">
        <v>20.79</v>
      </c>
      <c r="R28" s="80">
        <v>0.27254716981132071</v>
      </c>
      <c r="S28" s="80">
        <v>0</v>
      </c>
      <c r="T28" s="78">
        <f>SUMPRODUCT(LTA!F28:AJ28,LTA!F$101:AJ$101,LTA!F$105:AJ$105)</f>
        <v>0.36</v>
      </c>
      <c r="U28" s="78">
        <f>SUMPRODUCT(LTA!F28:AJ28,LTA!F$102:AJ$102,LTA!F$105:AJ$105)</f>
        <v>385.75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-97</v>
      </c>
      <c r="AA28" s="117">
        <f>STOA!J28</f>
        <v>6.02</v>
      </c>
      <c r="AB28" s="117">
        <f>-STOA!P28</f>
        <v>0</v>
      </c>
      <c r="AC28">
        <f t="shared" si="0"/>
        <v>17.958286338112835</v>
      </c>
      <c r="AD28">
        <f t="shared" si="1"/>
        <v>1144.8763285384191</v>
      </c>
      <c r="AE28">
        <f>'IDT-1'!F28</f>
        <v>-70</v>
      </c>
      <c r="AF28" s="26"/>
      <c r="AG28">
        <f t="shared" si="2"/>
        <v>1074.8763285384191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-340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22.1595730121801</v>
      </c>
      <c r="F29">
        <f>GT_Spot!T29</f>
        <v>0</v>
      </c>
      <c r="G29">
        <f>PPCL_NG!T29</f>
        <v>25.06</v>
      </c>
      <c r="H29">
        <f>PPCL_Spot!T29</f>
        <v>26.89</v>
      </c>
      <c r="I29">
        <f>Bawana_NG!T29</f>
        <v>69.599999999999994</v>
      </c>
      <c r="J29">
        <f>Bawana_RLNG!T29</f>
        <v>0</v>
      </c>
      <c r="K29">
        <f>Bawana_Spot!T29</f>
        <v>32.627281059911681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935.02017418547393</v>
      </c>
      <c r="P29" s="77">
        <v>75.200000000000017</v>
      </c>
      <c r="Q29" s="77">
        <v>20.79</v>
      </c>
      <c r="R29" s="80">
        <v>3.3400000000000003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389.12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-120</v>
      </c>
      <c r="AA29" s="117">
        <f>STOA!J29</f>
        <v>6.02</v>
      </c>
      <c r="AB29" s="117">
        <f>-STOA!P29</f>
        <v>0</v>
      </c>
      <c r="AC29">
        <f t="shared" si="0"/>
        <v>18.138139233654471</v>
      </c>
      <c r="AD29">
        <f t="shared" si="1"/>
        <v>1139.0188890239108</v>
      </c>
      <c r="AE29">
        <f>'IDT-1'!F29</f>
        <v>-60</v>
      </c>
      <c r="AF29" s="26"/>
      <c r="AG29">
        <f t="shared" si="2"/>
        <v>1079.0188890239108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-330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22.1595730121801</v>
      </c>
      <c r="F30">
        <f>GT_Spot!T30</f>
        <v>0</v>
      </c>
      <c r="G30">
        <f>PPCL_NG!T30</f>
        <v>25.06</v>
      </c>
      <c r="H30">
        <f>PPCL_Spot!T30</f>
        <v>26.89</v>
      </c>
      <c r="I30">
        <f>Bawana_NG!T30</f>
        <v>69.599999999999994</v>
      </c>
      <c r="J30">
        <f>Bawana_RLNG!T30</f>
        <v>0</v>
      </c>
      <c r="K30">
        <f>Bawana_Spot!T30</f>
        <v>32.627281059911681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927.92956097388037</v>
      </c>
      <c r="P30" s="77">
        <v>75.200000000000017</v>
      </c>
      <c r="Q30" s="77">
        <v>20.79</v>
      </c>
      <c r="R30" s="80">
        <v>8.23</v>
      </c>
      <c r="S30" s="80">
        <v>0</v>
      </c>
      <c r="T30" s="78">
        <f>SUMPRODUCT(LTA!F30:AJ30,LTA!F$101:AJ$101,LTA!F$105:AJ$105)</f>
        <v>3.19</v>
      </c>
      <c r="U30" s="78">
        <f>SUMPRODUCT(LTA!F30:AJ30,LTA!F$102:AJ$102,LTA!F$105:AJ$105)</f>
        <v>396.11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-172</v>
      </c>
      <c r="AA30" s="117">
        <f>STOA!J30</f>
        <v>6.02</v>
      </c>
      <c r="AB30" s="117">
        <f>-STOA!P30</f>
        <v>0</v>
      </c>
      <c r="AC30">
        <f t="shared" si="0"/>
        <v>18.658316468546609</v>
      </c>
      <c r="AD30">
        <f t="shared" si="1"/>
        <v>1093.1480985774256</v>
      </c>
      <c r="AE30">
        <f>'IDT-1'!F30</f>
        <v>-26</v>
      </c>
      <c r="AF30" s="26"/>
      <c r="AG30">
        <f t="shared" si="2"/>
        <v>1067.1480985774256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-330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22.1595730121801</v>
      </c>
      <c r="F31">
        <f>GT_Spot!T31</f>
        <v>0</v>
      </c>
      <c r="G31">
        <f>PPCL_NG!T31</f>
        <v>25.06</v>
      </c>
      <c r="H31">
        <f>PPCL_Spot!T31</f>
        <v>26.89</v>
      </c>
      <c r="I31">
        <f>Bawana_NG!T31</f>
        <v>69.599999999999994</v>
      </c>
      <c r="J31">
        <f>Bawana_RLNG!T31</f>
        <v>0</v>
      </c>
      <c r="K31">
        <f>Bawana_Spot!T31</f>
        <v>32.627281059911681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899.04769495124776</v>
      </c>
      <c r="P31" s="77">
        <v>75.200000000000017</v>
      </c>
      <c r="Q31" s="77">
        <v>20.79</v>
      </c>
      <c r="R31" s="80">
        <v>13.309999999999997</v>
      </c>
      <c r="S31" s="80">
        <v>0</v>
      </c>
      <c r="T31" s="78">
        <f>SUMPRODUCT(LTA!F31:AJ31,LTA!F$101:AJ$101,LTA!F$105:AJ$105)</f>
        <v>6.57</v>
      </c>
      <c r="U31" s="78">
        <f>SUMPRODUCT(LTA!F31:AJ31,LTA!F$102:AJ$102,LTA!F$105:AJ$105)</f>
        <v>403.24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-179</v>
      </c>
      <c r="AA31" s="117">
        <f>STOA!J31</f>
        <v>5.92</v>
      </c>
      <c r="AB31" s="117">
        <f>-STOA!P31</f>
        <v>0</v>
      </c>
      <c r="AC31">
        <f t="shared" si="0"/>
        <v>18.336271114536949</v>
      </c>
      <c r="AD31">
        <f t="shared" si="1"/>
        <v>1103.0782779088026</v>
      </c>
      <c r="AE31">
        <f>'IDT-1'!F31</f>
        <v>-21</v>
      </c>
      <c r="AF31" s="26"/>
      <c r="AG31">
        <f t="shared" si="2"/>
        <v>1082.0782779088026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-300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22.1595730121801</v>
      </c>
      <c r="F32">
        <f>GT_Spot!T32</f>
        <v>0</v>
      </c>
      <c r="G32">
        <f>PPCL_NG!T32</f>
        <v>25.06</v>
      </c>
      <c r="H32">
        <f>PPCL_Spot!T32</f>
        <v>26.89</v>
      </c>
      <c r="I32">
        <f>Bawana_NG!T32</f>
        <v>69.599999999999994</v>
      </c>
      <c r="J32">
        <f>Bawana_RLNG!T32</f>
        <v>0</v>
      </c>
      <c r="K32">
        <f>Bawana_Spot!T32</f>
        <v>32.627281059911681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888.24534010439072</v>
      </c>
      <c r="P32" s="77">
        <v>75.200000000000017</v>
      </c>
      <c r="Q32" s="77">
        <v>20.79</v>
      </c>
      <c r="R32" s="80">
        <v>17.7</v>
      </c>
      <c r="S32" s="80">
        <v>0</v>
      </c>
      <c r="T32" s="78">
        <f>SUMPRODUCT(LTA!F32:AJ32,LTA!F$101:AJ$101,LTA!F$105:AJ$105)</f>
        <v>11.26</v>
      </c>
      <c r="U32" s="78">
        <f>SUMPRODUCT(LTA!F32:AJ32,LTA!F$102:AJ$102,LTA!F$105:AJ$105)</f>
        <v>410.19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-213</v>
      </c>
      <c r="AA32" s="117">
        <f>STOA!J32</f>
        <v>5.92</v>
      </c>
      <c r="AB32" s="117">
        <f>-STOA!P32</f>
        <v>0</v>
      </c>
      <c r="AC32">
        <f t="shared" si="0"/>
        <v>18.68413072763925</v>
      </c>
      <c r="AD32">
        <f t="shared" si="1"/>
        <v>1073.9580634488434</v>
      </c>
      <c r="AE32">
        <f>'IDT-1'!F32</f>
        <v>-6</v>
      </c>
      <c r="AF32" s="26"/>
      <c r="AG32">
        <f t="shared" si="2"/>
        <v>1067.9580634488434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-300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22.161787151380601</v>
      </c>
      <c r="F33">
        <f>GT_Spot!T33</f>
        <v>0</v>
      </c>
      <c r="G33">
        <f>PPCL_NG!T33</f>
        <v>25.06</v>
      </c>
      <c r="H33">
        <f>PPCL_Spot!T33</f>
        <v>26.89</v>
      </c>
      <c r="I33">
        <f>Bawana_NG!T33</f>
        <v>69.599999999999994</v>
      </c>
      <c r="J33">
        <f>Bawana_RLNG!T33</f>
        <v>0</v>
      </c>
      <c r="K33">
        <f>Bawana_Spot!T33</f>
        <v>32.627281059911681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884.95760404468308</v>
      </c>
      <c r="P33" s="77">
        <v>75.200000000000017</v>
      </c>
      <c r="Q33" s="77">
        <v>20.79</v>
      </c>
      <c r="R33" s="80">
        <v>17.699999999999996</v>
      </c>
      <c r="S33" s="80">
        <v>0</v>
      </c>
      <c r="T33" s="78">
        <f>SUMPRODUCT(LTA!F33:AJ33,LTA!F$101:AJ$101,LTA!F$105:AJ$105)</f>
        <v>21.25</v>
      </c>
      <c r="U33" s="78">
        <f>SUMPRODUCT(LTA!F33:AJ33,LTA!F$102:AJ$102,LTA!F$105:AJ$105)</f>
        <v>417.13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-223</v>
      </c>
      <c r="AA33" s="117">
        <f>STOA!J33</f>
        <v>5.92</v>
      </c>
      <c r="AB33" s="117">
        <f>-STOA!P33</f>
        <v>0</v>
      </c>
      <c r="AC33">
        <f t="shared" si="0"/>
        <v>19.159327235626598</v>
      </c>
      <c r="AD33">
        <f t="shared" si="1"/>
        <v>1047.1273450203491</v>
      </c>
      <c r="AE33">
        <f>'IDT-1'!F33</f>
        <v>0</v>
      </c>
      <c r="AF33" s="26"/>
      <c r="AG33">
        <f t="shared" si="2"/>
        <v>1047.1273450203491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-330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22.161787151380601</v>
      </c>
      <c r="F34">
        <f>GT_Spot!T34</f>
        <v>0</v>
      </c>
      <c r="G34">
        <f>PPCL_NG!T34</f>
        <v>25.06</v>
      </c>
      <c r="H34">
        <f>PPCL_Spot!T34</f>
        <v>26.89</v>
      </c>
      <c r="I34">
        <f>Bawana_NG!T34</f>
        <v>69.599999999999994</v>
      </c>
      <c r="J34">
        <f>Bawana_RLNG!T34</f>
        <v>0</v>
      </c>
      <c r="K34">
        <f>Bawana_Spot!T34</f>
        <v>32.627281059911681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884.95758315471198</v>
      </c>
      <c r="P34" s="77">
        <v>75.200000000000017</v>
      </c>
      <c r="Q34" s="77">
        <v>20.79</v>
      </c>
      <c r="R34" s="80">
        <v>17.699999999999996</v>
      </c>
      <c r="S34" s="80">
        <v>0</v>
      </c>
      <c r="T34" s="78">
        <f>SUMPRODUCT(LTA!F34:AJ34,LTA!F$101:AJ$101,LTA!F$105:AJ$105)</f>
        <v>27.29</v>
      </c>
      <c r="U34" s="78">
        <f>SUMPRODUCT(LTA!F34:AJ34,LTA!F$102:AJ$102,LTA!F$105:AJ$105)</f>
        <v>424.87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-255</v>
      </c>
      <c r="AA34" s="117">
        <f>STOA!J34</f>
        <v>5.92</v>
      </c>
      <c r="AB34" s="117">
        <f>-STOA!P34</f>
        <v>0</v>
      </c>
      <c r="AC34">
        <f t="shared" si="0"/>
        <v>20.044110018703648</v>
      </c>
      <c r="AD34">
        <f t="shared" si="1"/>
        <v>974.02254134730072</v>
      </c>
      <c r="AE34">
        <f>'IDT-1'!F34</f>
        <v>0</v>
      </c>
      <c r="AF34" s="26"/>
      <c r="AG34">
        <f t="shared" si="2"/>
        <v>974.02254134730072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-384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22.161787151380601</v>
      </c>
      <c r="F35">
        <f>GT_Spot!T35</f>
        <v>0</v>
      </c>
      <c r="G35">
        <f>PPCL_NG!T35</f>
        <v>25.06</v>
      </c>
      <c r="H35">
        <f>PPCL_Spot!T35</f>
        <v>26.89</v>
      </c>
      <c r="I35">
        <f>Bawana_NG!T35</f>
        <v>69.599999999999994</v>
      </c>
      <c r="J35">
        <f>Bawana_RLNG!T35</f>
        <v>0</v>
      </c>
      <c r="K35">
        <f>Bawana_Spot!T35</f>
        <v>32.627281059911681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974.64632951645353</v>
      </c>
      <c r="P35" s="77">
        <v>75.200000000000017</v>
      </c>
      <c r="Q35" s="77">
        <v>20.79</v>
      </c>
      <c r="R35" s="80">
        <v>17.7</v>
      </c>
      <c r="S35" s="80">
        <v>0</v>
      </c>
      <c r="T35" s="78">
        <f>SUMPRODUCT(LTA!F35:AJ35,LTA!F$101:AJ$101,LTA!F$105:AJ$105)</f>
        <v>37.46</v>
      </c>
      <c r="U35" s="78">
        <f>SUMPRODUCT(LTA!F35:AJ35,LTA!F$102:AJ$102,LTA!F$105:AJ$105)</f>
        <v>431.62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-277</v>
      </c>
      <c r="AA35" s="117">
        <f>STOA!J35</f>
        <v>5.74</v>
      </c>
      <c r="AB35" s="117">
        <f>-STOA!P35</f>
        <v>0</v>
      </c>
      <c r="AC35">
        <f t="shared" si="0"/>
        <v>20.874145456420631</v>
      </c>
      <c r="AD35">
        <f t="shared" si="1"/>
        <v>1091.6212522713251</v>
      </c>
      <c r="AE35">
        <f>'IDT-1'!F35</f>
        <v>0</v>
      </c>
      <c r="AF35" s="26"/>
      <c r="AG35">
        <f t="shared" si="2"/>
        <v>1091.6212522713251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-350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22.161787151380601</v>
      </c>
      <c r="F36">
        <f>GT_Spot!T36</f>
        <v>0</v>
      </c>
      <c r="G36">
        <f>PPCL_NG!T36</f>
        <v>25.06</v>
      </c>
      <c r="H36">
        <f>PPCL_Spot!T36</f>
        <v>26.89</v>
      </c>
      <c r="I36">
        <f>Bawana_NG!T36</f>
        <v>69.599999999999994</v>
      </c>
      <c r="J36">
        <f>Bawana_RLNG!T36</f>
        <v>0</v>
      </c>
      <c r="K36">
        <f>Bawana_Spot!T36</f>
        <v>32.627281059911681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974.64632951645353</v>
      </c>
      <c r="P36" s="77">
        <v>75.200000000000017</v>
      </c>
      <c r="Q36" s="77">
        <v>20.79</v>
      </c>
      <c r="R36" s="80">
        <v>17.7</v>
      </c>
      <c r="S36" s="80">
        <v>0</v>
      </c>
      <c r="T36" s="78">
        <f>SUMPRODUCT(LTA!F36:AJ36,LTA!F$101:AJ$101,LTA!F$105:AJ$105)</f>
        <v>44.74</v>
      </c>
      <c r="U36" s="78">
        <f>SUMPRODUCT(LTA!F36:AJ36,LTA!F$102:AJ$102,LTA!F$105:AJ$105)</f>
        <v>438.35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-289</v>
      </c>
      <c r="AA36" s="117">
        <f>STOA!J36</f>
        <v>5.74</v>
      </c>
      <c r="AB36" s="117">
        <f>-STOA!P36</f>
        <v>0</v>
      </c>
      <c r="AC36">
        <f t="shared" si="0"/>
        <v>20.837627161021118</v>
      </c>
      <c r="AD36">
        <f t="shared" si="1"/>
        <v>1123.6677705667248</v>
      </c>
      <c r="AE36">
        <f>'IDT-1'!F36</f>
        <v>0</v>
      </c>
      <c r="AF36" s="26"/>
      <c r="AG36">
        <f t="shared" si="2"/>
        <v>1123.6677705667248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-320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22.161787151380601</v>
      </c>
      <c r="F37">
        <f>GT_Spot!T37</f>
        <v>0</v>
      </c>
      <c r="G37">
        <f>PPCL_NG!T37</f>
        <v>25.06</v>
      </c>
      <c r="H37">
        <f>PPCL_Spot!T37</f>
        <v>26.89</v>
      </c>
      <c r="I37">
        <f>Bawana_NG!T37</f>
        <v>69.599999999999994</v>
      </c>
      <c r="J37">
        <f>Bawana_RLNG!T37</f>
        <v>0</v>
      </c>
      <c r="K37">
        <f>Bawana_Spot!T37</f>
        <v>32.627281059911681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974.16694345049211</v>
      </c>
      <c r="P37" s="77">
        <v>75.200000000000017</v>
      </c>
      <c r="Q37" s="77">
        <v>20.79</v>
      </c>
      <c r="R37" s="80">
        <v>17.7</v>
      </c>
      <c r="S37" s="80">
        <v>0</v>
      </c>
      <c r="T37" s="78">
        <f>SUMPRODUCT(LTA!F37:AJ37,LTA!F$101:AJ$101,LTA!F$105:AJ$105)</f>
        <v>59.11</v>
      </c>
      <c r="U37" s="78">
        <f>SUMPRODUCT(LTA!F37:AJ37,LTA!F$102:AJ$102,LTA!F$105:AJ$105)</f>
        <v>444.27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-294</v>
      </c>
      <c r="AA37" s="117">
        <f>STOA!J37</f>
        <v>5.74</v>
      </c>
      <c r="AB37" s="117">
        <f>-STOA!P37</f>
        <v>0</v>
      </c>
      <c r="AC37">
        <f t="shared" si="0"/>
        <v>20.878788650807721</v>
      </c>
      <c r="AD37">
        <f t="shared" si="1"/>
        <v>1158.4372230109766</v>
      </c>
      <c r="AE37">
        <f>'IDT-1'!F37</f>
        <v>0</v>
      </c>
      <c r="AF37" s="26"/>
      <c r="AG37">
        <f t="shared" si="2"/>
        <v>1158.4372230109766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-300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22.161787151380601</v>
      </c>
      <c r="F38">
        <f>GT_Spot!T38</f>
        <v>0</v>
      </c>
      <c r="G38">
        <f>PPCL_NG!T38</f>
        <v>25.06</v>
      </c>
      <c r="H38">
        <f>PPCL_Spot!T38</f>
        <v>26.89</v>
      </c>
      <c r="I38">
        <f>Bawana_NG!T38</f>
        <v>69.599999999999994</v>
      </c>
      <c r="J38">
        <f>Bawana_RLNG!T38</f>
        <v>0</v>
      </c>
      <c r="K38">
        <f>Bawana_Spot!T38</f>
        <v>32.627281059911681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971.07987494890483</v>
      </c>
      <c r="P38" s="77">
        <v>75.200000000000017</v>
      </c>
      <c r="Q38" s="77">
        <v>20.79</v>
      </c>
      <c r="R38" s="80">
        <v>17.7</v>
      </c>
      <c r="S38" s="80">
        <v>0</v>
      </c>
      <c r="T38" s="78">
        <f>SUMPRODUCT(LTA!F38:AJ38,LTA!F$101:AJ$101,LTA!F$105:AJ$105)</f>
        <v>72.34</v>
      </c>
      <c r="U38" s="78">
        <f>SUMPRODUCT(LTA!F38:AJ38,LTA!F$102:AJ$102,LTA!F$105:AJ$105)</f>
        <v>452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-304</v>
      </c>
      <c r="AA38" s="117">
        <f>STOA!J38</f>
        <v>5.74</v>
      </c>
      <c r="AB38" s="117">
        <f>-STOA!P38</f>
        <v>0</v>
      </c>
      <c r="AC38">
        <f t="shared" si="0"/>
        <v>21.124851723215713</v>
      </c>
      <c r="AD38">
        <f t="shared" si="1"/>
        <v>1166.0640914369815</v>
      </c>
      <c r="AE38">
        <f>'IDT-1'!F38</f>
        <v>0</v>
      </c>
      <c r="AF38" s="26"/>
      <c r="AG38">
        <f t="shared" si="2"/>
        <v>1166.0640914369815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-300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22.070209518523658</v>
      </c>
      <c r="F39">
        <f>GT_Spot!T39</f>
        <v>0</v>
      </c>
      <c r="G39">
        <f>PPCL_NG!T39</f>
        <v>25.06</v>
      </c>
      <c r="H39">
        <f>PPCL_Spot!T39</f>
        <v>26.89</v>
      </c>
      <c r="I39">
        <f>Bawana_NG!T39</f>
        <v>69.599999999999994</v>
      </c>
      <c r="J39">
        <f>Bawana_RLNG!T39</f>
        <v>0</v>
      </c>
      <c r="K39">
        <f>Bawana_Spot!T39</f>
        <v>32.627281059911681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965.46158430210471</v>
      </c>
      <c r="P39" s="77">
        <v>75.200000000000017</v>
      </c>
      <c r="Q39" s="77">
        <v>20.79</v>
      </c>
      <c r="R39" s="80">
        <v>17.7</v>
      </c>
      <c r="S39" s="80">
        <v>0</v>
      </c>
      <c r="T39" s="78">
        <f>SUMPRODUCT(LTA!F39:AJ39,LTA!F$101:AJ$101,LTA!F$105:AJ$105)</f>
        <v>78.48</v>
      </c>
      <c r="U39" s="78">
        <f>SUMPRODUCT(LTA!F39:AJ39,LTA!F$102:AJ$102,LTA!F$105:AJ$105)</f>
        <v>457.96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-269</v>
      </c>
      <c r="AA39" s="117">
        <f>STOA!J39</f>
        <v>5.65</v>
      </c>
      <c r="AB39" s="117">
        <f>-STOA!P39</f>
        <v>0</v>
      </c>
      <c r="AC39">
        <f t="shared" si="0"/>
        <v>21.13590224474375</v>
      </c>
      <c r="AD39">
        <f t="shared" si="1"/>
        <v>1177.3531726357967</v>
      </c>
      <c r="AE39">
        <f>'IDT-1'!F39</f>
        <v>0</v>
      </c>
      <c r="AF39" s="26"/>
      <c r="AG39">
        <f t="shared" si="2"/>
        <v>1177.3531726357967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-330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22.070209518523658</v>
      </c>
      <c r="F40">
        <f>GT_Spot!T40</f>
        <v>0</v>
      </c>
      <c r="G40">
        <f>PPCL_NG!T40</f>
        <v>25.06</v>
      </c>
      <c r="H40">
        <f>PPCL_Spot!T40</f>
        <v>26.89</v>
      </c>
      <c r="I40">
        <f>Bawana_NG!T40</f>
        <v>69.599999999999994</v>
      </c>
      <c r="J40">
        <f>Bawana_RLNG!T40</f>
        <v>0</v>
      </c>
      <c r="K40">
        <f>Bawana_Spot!T40</f>
        <v>32.627281059911681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965.46154068806322</v>
      </c>
      <c r="P40" s="77">
        <v>75.200000000000017</v>
      </c>
      <c r="Q40" s="77">
        <v>20.79</v>
      </c>
      <c r="R40" s="80">
        <v>17.7</v>
      </c>
      <c r="S40" s="80">
        <v>0</v>
      </c>
      <c r="T40" s="78">
        <f>SUMPRODUCT(LTA!F40:AJ40,LTA!F$101:AJ$101,LTA!F$105:AJ$105)</f>
        <v>84.59</v>
      </c>
      <c r="U40" s="78">
        <f>SUMPRODUCT(LTA!F40:AJ40,LTA!F$102:AJ$102,LTA!F$105:AJ$105)</f>
        <v>459.02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-201</v>
      </c>
      <c r="AA40" s="117">
        <f>STOA!J40</f>
        <v>5.65</v>
      </c>
      <c r="AB40" s="117">
        <f>-STOA!P40</f>
        <v>0</v>
      </c>
      <c r="AC40">
        <f t="shared" si="0"/>
        <v>21.039191565540669</v>
      </c>
      <c r="AD40">
        <f t="shared" si="1"/>
        <v>1202.619839700958</v>
      </c>
      <c r="AE40">
        <f>'IDT-1'!F40</f>
        <v>0</v>
      </c>
      <c r="AF40" s="26"/>
      <c r="AG40">
        <f t="shared" si="2"/>
        <v>1202.619839700958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-380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22.070209518523658</v>
      </c>
      <c r="F41">
        <f>GT_Spot!T41</f>
        <v>0</v>
      </c>
      <c r="G41">
        <f>PPCL_NG!T41</f>
        <v>25.06</v>
      </c>
      <c r="H41">
        <f>PPCL_Spot!T41</f>
        <v>26.89</v>
      </c>
      <c r="I41">
        <f>Bawana_NG!T41</f>
        <v>69.599999999999994</v>
      </c>
      <c r="J41">
        <f>Bawana_RLNG!T41</f>
        <v>0</v>
      </c>
      <c r="K41">
        <f>Bawana_Spot!T41</f>
        <v>32.627281059911681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964.46719389214877</v>
      </c>
      <c r="P41" s="77">
        <v>75.200000000000017</v>
      </c>
      <c r="Q41" s="77">
        <v>20.79</v>
      </c>
      <c r="R41" s="80">
        <v>17.7</v>
      </c>
      <c r="S41" s="80">
        <v>0</v>
      </c>
      <c r="T41" s="78">
        <f>SUMPRODUCT(LTA!F41:AJ41,LTA!F$101:AJ$101,LTA!F$105:AJ$105)</f>
        <v>90.6</v>
      </c>
      <c r="U41" s="78">
        <f>SUMPRODUCT(LTA!F41:AJ41,LTA!F$102:AJ$102,LTA!F$105:AJ$105)</f>
        <v>450.4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-150</v>
      </c>
      <c r="AA41" s="117">
        <f>STOA!J41</f>
        <v>5.65</v>
      </c>
      <c r="AB41" s="117">
        <f>-STOA!P41</f>
        <v>0</v>
      </c>
      <c r="AC41">
        <f t="shared" si="0"/>
        <v>19.400532232219266</v>
      </c>
      <c r="AD41">
        <f t="shared" si="1"/>
        <v>1381.6541522383648</v>
      </c>
      <c r="AE41">
        <f>'IDT-1'!F41</f>
        <v>0</v>
      </c>
      <c r="AF41" s="26"/>
      <c r="AG41">
        <f t="shared" si="2"/>
        <v>1381.6541522383648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-250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22.070209518523658</v>
      </c>
      <c r="F42">
        <f>GT_Spot!T42</f>
        <v>0</v>
      </c>
      <c r="G42">
        <f>PPCL_NG!T42</f>
        <v>25.06</v>
      </c>
      <c r="H42">
        <f>PPCL_Spot!T42</f>
        <v>26.89</v>
      </c>
      <c r="I42">
        <f>Bawana_NG!T42</f>
        <v>69.599999999999994</v>
      </c>
      <c r="J42">
        <f>Bawana_RLNG!T42</f>
        <v>0</v>
      </c>
      <c r="K42">
        <f>Bawana_Spot!T42</f>
        <v>32.627281059911681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964.46724146910094</v>
      </c>
      <c r="P42" s="77">
        <v>75.200000000000017</v>
      </c>
      <c r="Q42" s="77">
        <v>20.79</v>
      </c>
      <c r="R42" s="80">
        <v>17.7</v>
      </c>
      <c r="S42" s="80">
        <v>0</v>
      </c>
      <c r="T42" s="78">
        <f>SUMPRODUCT(LTA!F42:AJ42,LTA!F$101:AJ$101,LTA!F$105:AJ$105)</f>
        <v>96.539999999999992</v>
      </c>
      <c r="U42" s="78">
        <f>SUMPRODUCT(LTA!F42:AJ42,LTA!F$102:AJ$102,LTA!F$105:AJ$105)</f>
        <v>453.78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-112</v>
      </c>
      <c r="AA42" s="117">
        <f>STOA!J42</f>
        <v>5.65</v>
      </c>
      <c r="AB42" s="117">
        <f>-STOA!P42</f>
        <v>0</v>
      </c>
      <c r="AC42">
        <f t="shared" si="0"/>
        <v>19.145179805053026</v>
      </c>
      <c r="AD42">
        <f t="shared" si="1"/>
        <v>1429.2295522424834</v>
      </c>
      <c r="AE42">
        <f>'IDT-1'!F42</f>
        <v>0</v>
      </c>
      <c r="AF42" s="26"/>
      <c r="AG42">
        <f t="shared" si="2"/>
        <v>1429.2295522424834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-250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22.070209518523658</v>
      </c>
      <c r="F43">
        <f>GT_Spot!T43</f>
        <v>0</v>
      </c>
      <c r="G43">
        <f>PPCL_NG!T43</f>
        <v>25.06</v>
      </c>
      <c r="H43">
        <f>PPCL_Spot!T43</f>
        <v>26.89</v>
      </c>
      <c r="I43">
        <f>Bawana_NG!T43</f>
        <v>69.599999999999994</v>
      </c>
      <c r="J43">
        <f>Bawana_RLNG!T43</f>
        <v>0</v>
      </c>
      <c r="K43">
        <f>Bawana_Spot!T43</f>
        <v>32.627281059911681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954.43044462392641</v>
      </c>
      <c r="P43" s="77">
        <v>75.200000000000017</v>
      </c>
      <c r="Q43" s="77">
        <v>20.79</v>
      </c>
      <c r="R43" s="80">
        <v>17.7</v>
      </c>
      <c r="S43" s="80">
        <v>0</v>
      </c>
      <c r="T43" s="78">
        <f>SUMPRODUCT(LTA!F43:AJ43,LTA!F$101:AJ$101,LTA!F$105:AJ$105)</f>
        <v>107.38</v>
      </c>
      <c r="U43" s="78">
        <f>SUMPRODUCT(LTA!F43:AJ43,LTA!F$102:AJ$102,LTA!F$105:AJ$105)</f>
        <v>458.27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-90</v>
      </c>
      <c r="AA43" s="117">
        <f>STOA!J43</f>
        <v>5.56</v>
      </c>
      <c r="AB43" s="117">
        <f>-STOA!P43</f>
        <v>0</v>
      </c>
      <c r="AC43">
        <f t="shared" si="0"/>
        <v>19.439555563436961</v>
      </c>
      <c r="AD43">
        <f t="shared" si="1"/>
        <v>1406.138379638925</v>
      </c>
      <c r="AE43">
        <f>'IDT-1'!F43</f>
        <v>0</v>
      </c>
      <c r="AF43" s="26"/>
      <c r="AG43">
        <f t="shared" si="2"/>
        <v>1406.138379638925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-300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22.075443566423143</v>
      </c>
      <c r="F44">
        <f>GT_Spot!T44</f>
        <v>0</v>
      </c>
      <c r="G44">
        <f>PPCL_NG!T44</f>
        <v>25.06</v>
      </c>
      <c r="H44">
        <f>PPCL_Spot!T44</f>
        <v>26.89</v>
      </c>
      <c r="I44">
        <f>Bawana_NG!T44</f>
        <v>69.599999999999994</v>
      </c>
      <c r="J44">
        <f>Bawana_RLNG!T44</f>
        <v>0</v>
      </c>
      <c r="K44">
        <f>Bawana_Spot!T44</f>
        <v>32.627281059911681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954.43044383438803</v>
      </c>
      <c r="P44" s="77">
        <v>75.200000000000017</v>
      </c>
      <c r="Q44" s="77">
        <v>20.79</v>
      </c>
      <c r="R44" s="80">
        <v>17.7</v>
      </c>
      <c r="S44" s="80">
        <v>0</v>
      </c>
      <c r="T44" s="78">
        <f>SUMPRODUCT(LTA!F44:AJ44,LTA!F$101:AJ$101,LTA!F$105:AJ$105)</f>
        <v>111.07</v>
      </c>
      <c r="U44" s="78">
        <f>SUMPRODUCT(LTA!F44:AJ44,LTA!F$102:AJ$102,LTA!F$105:AJ$105)</f>
        <v>464.47999999999996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-63</v>
      </c>
      <c r="AA44" s="117">
        <f>STOA!J44</f>
        <v>5.56</v>
      </c>
      <c r="AB44" s="117">
        <f>-STOA!P44</f>
        <v>0</v>
      </c>
      <c r="AC44">
        <f t="shared" si="0"/>
        <v>19.287012173011263</v>
      </c>
      <c r="AD44">
        <f t="shared" si="1"/>
        <v>1443.1961562877113</v>
      </c>
      <c r="AE44">
        <f>'IDT-1'!F44</f>
        <v>0</v>
      </c>
      <c r="AF44" s="26"/>
      <c r="AG44">
        <f t="shared" si="2"/>
        <v>1443.1961562877113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-300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22.075443566423143</v>
      </c>
      <c r="F45">
        <f>GT_Spot!T45</f>
        <v>0</v>
      </c>
      <c r="G45">
        <f>PPCL_NG!T45</f>
        <v>25.06</v>
      </c>
      <c r="H45">
        <f>PPCL_Spot!T45</f>
        <v>26.89</v>
      </c>
      <c r="I45">
        <f>Bawana_NG!T45</f>
        <v>69.599999999999994</v>
      </c>
      <c r="J45">
        <f>Bawana_RLNG!T45</f>
        <v>0</v>
      </c>
      <c r="K45">
        <f>Bawana_Spot!T45</f>
        <v>32.627281059911681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959.88895679179961</v>
      </c>
      <c r="P45" s="77">
        <v>75.200000000000017</v>
      </c>
      <c r="Q45" s="77">
        <v>20.79</v>
      </c>
      <c r="R45" s="80">
        <v>17.7</v>
      </c>
      <c r="S45" s="80">
        <v>0</v>
      </c>
      <c r="T45" s="78">
        <f>SUMPRODUCT(LTA!F45:AJ45,LTA!F$101:AJ$101,LTA!F$105:AJ$105)</f>
        <v>112.83</v>
      </c>
      <c r="U45" s="78">
        <f>SUMPRODUCT(LTA!F45:AJ45,LTA!F$102:AJ$102,LTA!F$105:AJ$105)</f>
        <v>456.63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-36</v>
      </c>
      <c r="AA45" s="117">
        <f>STOA!J45</f>
        <v>5.56</v>
      </c>
      <c r="AB45" s="117">
        <f>-STOA!P45</f>
        <v>0</v>
      </c>
      <c r="AC45">
        <f t="shared" si="0"/>
        <v>19.219308194381117</v>
      </c>
      <c r="AD45">
        <f t="shared" si="1"/>
        <v>1449.6323732237533</v>
      </c>
      <c r="AE45">
        <f>'IDT-1'!F45</f>
        <v>0</v>
      </c>
      <c r="AF45" s="26"/>
      <c r="AG45">
        <f t="shared" si="2"/>
        <v>1449.6323732237533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-320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22.075443566423143</v>
      </c>
      <c r="F46">
        <f>GT_Spot!T46</f>
        <v>0</v>
      </c>
      <c r="G46">
        <f>PPCL_NG!T46</f>
        <v>25.06</v>
      </c>
      <c r="H46">
        <f>PPCL_Spot!T46</f>
        <v>26.89</v>
      </c>
      <c r="I46">
        <f>Bawana_NG!T46</f>
        <v>69.599999999999994</v>
      </c>
      <c r="J46">
        <f>Bawana_RLNG!T46</f>
        <v>0</v>
      </c>
      <c r="K46">
        <f>Bawana_Spot!T46</f>
        <v>32.627281059911681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961.55293276529767</v>
      </c>
      <c r="P46" s="77">
        <v>75.200000000000017</v>
      </c>
      <c r="Q46" s="77">
        <v>20.79</v>
      </c>
      <c r="R46" s="80">
        <v>17.7</v>
      </c>
      <c r="S46" s="80">
        <v>0</v>
      </c>
      <c r="T46" s="78">
        <f>SUMPRODUCT(LTA!F46:AJ46,LTA!F$101:AJ$101,LTA!F$105:AJ$105)</f>
        <v>114.41</v>
      </c>
      <c r="U46" s="78">
        <f>SUMPRODUCT(LTA!F46:AJ46,LTA!F$102:AJ$102,LTA!F$105:AJ$105)</f>
        <v>461.19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-12</v>
      </c>
      <c r="AA46" s="117">
        <f>STOA!J46</f>
        <v>5.56</v>
      </c>
      <c r="AB46" s="117">
        <f>-STOA!P46</f>
        <v>0</v>
      </c>
      <c r="AC46">
        <f t="shared" si="0"/>
        <v>19.074908122415213</v>
      </c>
      <c r="AD46">
        <f t="shared" si="1"/>
        <v>1481.5807492692172</v>
      </c>
      <c r="AE46">
        <f>'IDT-1'!F46</f>
        <v>-8</v>
      </c>
      <c r="AF46" s="26"/>
      <c r="AG46">
        <f t="shared" si="2"/>
        <v>1473.5807492692172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-320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22.075443566423143</v>
      </c>
      <c r="F47">
        <f>GT_Spot!T47</f>
        <v>0</v>
      </c>
      <c r="G47">
        <f>PPCL_NG!T47</f>
        <v>25.06</v>
      </c>
      <c r="H47">
        <f>PPCL_Spot!T47</f>
        <v>26.89</v>
      </c>
      <c r="I47">
        <f>Bawana_NG!T47</f>
        <v>69.599999999999994</v>
      </c>
      <c r="J47">
        <f>Bawana_RLNG!T47</f>
        <v>0</v>
      </c>
      <c r="K47">
        <f>Bawana_Spot!T47</f>
        <v>32.627281059911681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964.87442387232966</v>
      </c>
      <c r="P47" s="77">
        <v>75.200000000000017</v>
      </c>
      <c r="Q47" s="77">
        <v>20.79</v>
      </c>
      <c r="R47" s="80">
        <v>17.7</v>
      </c>
      <c r="S47" s="80">
        <v>0</v>
      </c>
      <c r="T47" s="78">
        <f>SUMPRODUCT(LTA!F47:AJ47,LTA!F$101:AJ$101,LTA!F$105:AJ$105)</f>
        <v>114.85</v>
      </c>
      <c r="U47" s="78">
        <f>SUMPRODUCT(LTA!F47:AJ47,LTA!F$102:AJ$102,LTA!F$105:AJ$105)</f>
        <v>465.6099999999999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5.47</v>
      </c>
      <c r="AB47" s="117">
        <f>-STOA!P47</f>
        <v>0</v>
      </c>
      <c r="AC47">
        <f t="shared" si="0"/>
        <v>19.749825915666378</v>
      </c>
      <c r="AD47">
        <f t="shared" si="1"/>
        <v>1420.9973225829981</v>
      </c>
      <c r="AE47">
        <f>'IDT-1'!F47</f>
        <v>-6.2449999999999992</v>
      </c>
      <c r="AF47" s="26"/>
      <c r="AG47">
        <f t="shared" si="2"/>
        <v>1414.7523225829982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-400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22.075443566423143</v>
      </c>
      <c r="F48">
        <f>GT_Spot!T48</f>
        <v>0</v>
      </c>
      <c r="G48">
        <f>PPCL_NG!T48</f>
        <v>25.06</v>
      </c>
      <c r="H48">
        <f>PPCL_Spot!T48</f>
        <v>26.89</v>
      </c>
      <c r="I48">
        <f>Bawana_NG!T48</f>
        <v>69.599999999999994</v>
      </c>
      <c r="J48">
        <f>Bawana_RLNG!T48</f>
        <v>0</v>
      </c>
      <c r="K48">
        <f>Bawana_Spot!T48</f>
        <v>32.627281059911681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968.21403827031691</v>
      </c>
      <c r="P48" s="77">
        <v>75.200000000000017</v>
      </c>
      <c r="Q48" s="77">
        <v>20.79</v>
      </c>
      <c r="R48" s="80">
        <v>17.7</v>
      </c>
      <c r="S48" s="80">
        <v>0</v>
      </c>
      <c r="T48" s="78">
        <f>SUMPRODUCT(LTA!F48:AJ48,LTA!F$101:AJ$101,LTA!F$105:AJ$105)</f>
        <v>115.27</v>
      </c>
      <c r="U48" s="78">
        <f>SUMPRODUCT(LTA!F48:AJ48,LTA!F$102:AJ$102,LTA!F$105:AJ$105)</f>
        <v>468.74999999999994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4.84</v>
      </c>
      <c r="Z48" s="75">
        <f>IEX!P48</f>
        <v>0</v>
      </c>
      <c r="AA48" s="117">
        <f>STOA!J48</f>
        <v>5.47</v>
      </c>
      <c r="AB48" s="117">
        <f>-STOA!P48</f>
        <v>0</v>
      </c>
      <c r="AC48">
        <f t="shared" si="0"/>
        <v>19.675571971924757</v>
      </c>
      <c r="AD48">
        <f t="shared" si="1"/>
        <v>1452.811190924727</v>
      </c>
      <c r="AE48">
        <f>'IDT-1'!F48</f>
        <v>0</v>
      </c>
      <c r="AF48" s="26"/>
      <c r="AG48">
        <f t="shared" si="2"/>
        <v>1452.811190924727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-380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22.075443566423143</v>
      </c>
      <c r="F49">
        <f>GT_Spot!T49</f>
        <v>0</v>
      </c>
      <c r="G49">
        <f>PPCL_NG!T49</f>
        <v>25.06</v>
      </c>
      <c r="H49">
        <f>PPCL_Spot!T49</f>
        <v>26.89</v>
      </c>
      <c r="I49">
        <f>Bawana_NG!T49</f>
        <v>69.599999999999994</v>
      </c>
      <c r="J49">
        <f>Bawana_RLNG!T49</f>
        <v>0</v>
      </c>
      <c r="K49">
        <f>Bawana_Spot!T49</f>
        <v>32.627281059911681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975.69835282202189</v>
      </c>
      <c r="P49" s="77">
        <v>75.200000000000017</v>
      </c>
      <c r="Q49" s="77">
        <v>20.79</v>
      </c>
      <c r="R49" s="80">
        <v>17.7</v>
      </c>
      <c r="S49" s="80">
        <v>0</v>
      </c>
      <c r="T49" s="78">
        <f>SUMPRODUCT(LTA!F49:AJ49,LTA!F$101:AJ$101,LTA!F$105:AJ$105)</f>
        <v>115.61</v>
      </c>
      <c r="U49" s="78">
        <f>SUMPRODUCT(LTA!F49:AJ49,LTA!F$102:AJ$102,LTA!F$105:AJ$105)</f>
        <v>471.79999999999995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12.58</v>
      </c>
      <c r="Z49" s="75">
        <f>IEX!P49</f>
        <v>0</v>
      </c>
      <c r="AA49" s="117">
        <f>STOA!J49</f>
        <v>5.47</v>
      </c>
      <c r="AB49" s="117">
        <f>-STOA!P49</f>
        <v>0</v>
      </c>
      <c r="AC49">
        <f t="shared" si="0"/>
        <v>20.016940490423668</v>
      </c>
      <c r="AD49">
        <f t="shared" si="1"/>
        <v>1451.084136957933</v>
      </c>
      <c r="AE49">
        <f>'IDT-1'!F49</f>
        <v>0</v>
      </c>
      <c r="AF49" s="26"/>
      <c r="AG49">
        <f t="shared" si="2"/>
        <v>1451.084136957933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-400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22.075443566423143</v>
      </c>
      <c r="F50">
        <f>GT_Spot!T50</f>
        <v>0</v>
      </c>
      <c r="G50">
        <f>PPCL_NG!T50</f>
        <v>25.06</v>
      </c>
      <c r="H50">
        <f>PPCL_Spot!T50</f>
        <v>26.89</v>
      </c>
      <c r="I50">
        <f>Bawana_NG!T50</f>
        <v>69.599999999999994</v>
      </c>
      <c r="J50">
        <f>Bawana_RLNG!T50</f>
        <v>0</v>
      </c>
      <c r="K50">
        <f>Bawana_Spot!T50</f>
        <v>32.627281059911681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978.16193144556598</v>
      </c>
      <c r="P50" s="77">
        <v>75.200000000000017</v>
      </c>
      <c r="Q50" s="77">
        <v>20.79</v>
      </c>
      <c r="R50" s="80">
        <v>17.7</v>
      </c>
      <c r="S50" s="80">
        <v>0</v>
      </c>
      <c r="T50" s="78">
        <f>SUMPRODUCT(LTA!F50:AJ50,LTA!F$101:AJ$101,LTA!F$105:AJ$105)</f>
        <v>115.9</v>
      </c>
      <c r="U50" s="78">
        <f>SUMPRODUCT(LTA!F50:AJ50,LTA!F$102:AJ$102,LTA!F$105:AJ$105)</f>
        <v>466.24999999999994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19.36</v>
      </c>
      <c r="Z50" s="75">
        <f>IEX!P50</f>
        <v>0</v>
      </c>
      <c r="AA50" s="117">
        <f>STOA!J50</f>
        <v>5.47</v>
      </c>
      <c r="AB50" s="117">
        <f>-STOA!P50</f>
        <v>0</v>
      </c>
      <c r="AC50">
        <f t="shared" si="0"/>
        <v>20.05199598231086</v>
      </c>
      <c r="AD50">
        <f t="shared" si="1"/>
        <v>1455.0326600895901</v>
      </c>
      <c r="AE50">
        <f>'IDT-1'!F50</f>
        <v>0</v>
      </c>
      <c r="AF50" s="26"/>
      <c r="AG50">
        <f t="shared" si="2"/>
        <v>1455.0326600895901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-400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22.075443566423143</v>
      </c>
      <c r="F51">
        <f>GT_Spot!T51</f>
        <v>0</v>
      </c>
      <c r="G51">
        <f>PPCL_NG!T51</f>
        <v>25.06</v>
      </c>
      <c r="H51">
        <f>PPCL_Spot!T51</f>
        <v>26.89</v>
      </c>
      <c r="I51">
        <f>Bawana_NG!T51</f>
        <v>69.599999999999994</v>
      </c>
      <c r="J51">
        <f>Bawana_RLNG!T51</f>
        <v>0</v>
      </c>
      <c r="K51">
        <f>Bawana_Spot!T51</f>
        <v>32.622718559879985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976.5262661681993</v>
      </c>
      <c r="P51" s="77">
        <v>75.200000000000017</v>
      </c>
      <c r="Q51" s="77">
        <v>20.79</v>
      </c>
      <c r="R51" s="80">
        <v>17.7</v>
      </c>
      <c r="S51" s="80">
        <v>0</v>
      </c>
      <c r="T51" s="78">
        <f>SUMPRODUCT(LTA!F51:AJ51,LTA!F$101:AJ$101,LTA!F$105:AJ$105)</f>
        <v>116.09</v>
      </c>
      <c r="U51" s="78">
        <f>SUMPRODUCT(LTA!F51:AJ51,LTA!F$102:AJ$102,LTA!F$105:AJ$105)</f>
        <v>485.68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33.880000000000003</v>
      </c>
      <c r="Z51" s="75">
        <f>IEX!P51</f>
        <v>0</v>
      </c>
      <c r="AA51" s="117">
        <f>STOA!J51</f>
        <v>5.28</v>
      </c>
      <c r="AB51" s="117">
        <f>-STOA!P51</f>
        <v>0</v>
      </c>
      <c r="AC51">
        <f t="shared" si="0"/>
        <v>20.602665803535615</v>
      </c>
      <c r="AD51">
        <f t="shared" si="1"/>
        <v>1456.7917624909669</v>
      </c>
      <c r="AE51">
        <f>'IDT-1'!F51</f>
        <v>0</v>
      </c>
      <c r="AF51" s="26"/>
      <c r="AG51">
        <f t="shared" si="2"/>
        <v>1456.7917624909669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-430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22.076585439685182</v>
      </c>
      <c r="F52">
        <f>GT_Spot!T52</f>
        <v>0</v>
      </c>
      <c r="G52">
        <f>PPCL_NG!T52</f>
        <v>25.06</v>
      </c>
      <c r="H52">
        <f>PPCL_Spot!T52</f>
        <v>26.89</v>
      </c>
      <c r="I52">
        <f>Bawana_NG!T52</f>
        <v>69.599999999999994</v>
      </c>
      <c r="J52">
        <f>Bawana_RLNG!T52</f>
        <v>0</v>
      </c>
      <c r="K52">
        <f>Bawana_Spot!T52</f>
        <v>32.622718559879985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976.52637717637947</v>
      </c>
      <c r="P52" s="77">
        <v>75.200000000000017</v>
      </c>
      <c r="Q52" s="77">
        <v>20.79</v>
      </c>
      <c r="R52" s="80">
        <v>17.7</v>
      </c>
      <c r="S52" s="80">
        <v>0</v>
      </c>
      <c r="T52" s="78">
        <f>SUMPRODUCT(LTA!F52:AJ52,LTA!F$101:AJ$101,LTA!F$105:AJ$105)</f>
        <v>116.26</v>
      </c>
      <c r="U52" s="78">
        <f>SUMPRODUCT(LTA!F52:AJ52,LTA!F$102:AJ$102,LTA!F$105:AJ$105)</f>
        <v>484.59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43.56</v>
      </c>
      <c r="Z52" s="75">
        <f>IEX!P52</f>
        <v>0</v>
      </c>
      <c r="AA52" s="117">
        <f>STOA!J52</f>
        <v>5.28</v>
      </c>
      <c r="AB52" s="117">
        <f>-STOA!P52</f>
        <v>0</v>
      </c>
      <c r="AC52">
        <f t="shared" si="0"/>
        <v>20.413421003226443</v>
      </c>
      <c r="AD52">
        <f t="shared" si="1"/>
        <v>1495.742260172718</v>
      </c>
      <c r="AE52">
        <f>'IDT-1'!F52</f>
        <v>0</v>
      </c>
      <c r="AF52" s="26"/>
      <c r="AG52">
        <f t="shared" si="2"/>
        <v>1495.742260172718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-400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22.077762409712619</v>
      </c>
      <c r="F53">
        <f>GT_Spot!T53</f>
        <v>0</v>
      </c>
      <c r="G53">
        <f>PPCL_NG!T53</f>
        <v>25.06</v>
      </c>
      <c r="H53">
        <f>PPCL_Spot!T53</f>
        <v>26.89</v>
      </c>
      <c r="I53">
        <f>Bawana_NG!T53</f>
        <v>69.599999999999994</v>
      </c>
      <c r="J53">
        <f>Bawana_RLNG!T53</f>
        <v>0</v>
      </c>
      <c r="K53">
        <f>Bawana_Spot!T53</f>
        <v>32.622718559879985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978.93944214928342</v>
      </c>
      <c r="P53" s="77">
        <v>75.200000000000017</v>
      </c>
      <c r="Q53" s="77">
        <v>20.79</v>
      </c>
      <c r="R53" s="80">
        <v>17.7</v>
      </c>
      <c r="S53" s="80">
        <v>0</v>
      </c>
      <c r="T53" s="78">
        <f>SUMPRODUCT(LTA!F53:AJ53,LTA!F$101:AJ$101,LTA!F$105:AJ$105)</f>
        <v>116.36</v>
      </c>
      <c r="U53" s="78">
        <f>SUMPRODUCT(LTA!F53:AJ53,LTA!F$102:AJ$102,LTA!F$105:AJ$105)</f>
        <v>483.28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48.4</v>
      </c>
      <c r="Z53" s="75">
        <f>IEX!P53</f>
        <v>0</v>
      </c>
      <c r="AA53" s="117">
        <f>STOA!J53</f>
        <v>5.28</v>
      </c>
      <c r="AB53" s="117">
        <f>-STOA!P53</f>
        <v>0</v>
      </c>
      <c r="AC53">
        <f t="shared" si="0"/>
        <v>21.176860534099866</v>
      </c>
      <c r="AD53">
        <f t="shared" si="1"/>
        <v>1421.0230625847762</v>
      </c>
      <c r="AE53">
        <f>'IDT-1'!F53</f>
        <v>0</v>
      </c>
      <c r="AF53" s="26"/>
      <c r="AG53">
        <f t="shared" si="2"/>
        <v>1421.0230625847762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-480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22.077762409712619</v>
      </c>
      <c r="F54">
        <f>GT_Spot!T54</f>
        <v>0</v>
      </c>
      <c r="G54">
        <f>PPCL_NG!T54</f>
        <v>25.06</v>
      </c>
      <c r="H54">
        <f>PPCL_Spot!T54</f>
        <v>26.89</v>
      </c>
      <c r="I54">
        <f>Bawana_NG!T54</f>
        <v>69.599999999999994</v>
      </c>
      <c r="J54">
        <f>Bawana_RLNG!T54</f>
        <v>0</v>
      </c>
      <c r="K54">
        <f>Bawana_Spot!T54</f>
        <v>32.622718559879985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978.96982393968347</v>
      </c>
      <c r="P54" s="77">
        <v>75.200000000000017</v>
      </c>
      <c r="Q54" s="77">
        <v>20.79</v>
      </c>
      <c r="R54" s="80">
        <v>17.7</v>
      </c>
      <c r="S54" s="80">
        <v>0</v>
      </c>
      <c r="T54" s="78">
        <f>SUMPRODUCT(LTA!F54:AJ54,LTA!F$101:AJ$101,LTA!F$105:AJ$105)</f>
        <v>116.37</v>
      </c>
      <c r="U54" s="78">
        <f>SUMPRODUCT(LTA!F54:AJ54,LTA!F$102:AJ$102,LTA!F$105:AJ$105)</f>
        <v>482.28999999999996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19.36</v>
      </c>
      <c r="Z54" s="75">
        <f>IEX!P54</f>
        <v>0</v>
      </c>
      <c r="AA54" s="117">
        <f>STOA!J54</f>
        <v>5.28</v>
      </c>
      <c r="AB54" s="117">
        <f>-STOA!P54</f>
        <v>0</v>
      </c>
      <c r="AC54">
        <f t="shared" si="0"/>
        <v>20.46904551774562</v>
      </c>
      <c r="AD54">
        <f t="shared" si="1"/>
        <v>1441.7412593915305</v>
      </c>
      <c r="AE54">
        <f>'IDT-1'!F54</f>
        <v>0</v>
      </c>
      <c r="AF54" s="26"/>
      <c r="AG54">
        <f t="shared" si="2"/>
        <v>1441.7412593915305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-430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22.077762409712619</v>
      </c>
      <c r="F55">
        <f>GT_Spot!T55</f>
        <v>0</v>
      </c>
      <c r="G55">
        <f>PPCL_NG!T55</f>
        <v>25.06</v>
      </c>
      <c r="H55">
        <f>PPCL_Spot!T55</f>
        <v>26.89</v>
      </c>
      <c r="I55">
        <f>Bawana_NG!T55</f>
        <v>69.599999999999994</v>
      </c>
      <c r="J55">
        <f>Bawana_RLNG!T55</f>
        <v>0</v>
      </c>
      <c r="K55">
        <f>Bawana_Spot!T55</f>
        <v>32.622718559879985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978.97692487465963</v>
      </c>
      <c r="P55" s="77">
        <v>75.200000000000017</v>
      </c>
      <c r="Q55" s="77">
        <v>20.79</v>
      </c>
      <c r="R55" s="80">
        <v>17.7</v>
      </c>
      <c r="S55" s="80">
        <v>0</v>
      </c>
      <c r="T55" s="78">
        <f>SUMPRODUCT(LTA!F55:AJ55,LTA!F$101:AJ$101,LTA!F$105:AJ$105)</f>
        <v>111.69</v>
      </c>
      <c r="U55" s="78">
        <f>SUMPRODUCT(LTA!F55:AJ55,LTA!F$102:AJ$102,LTA!F$105:AJ$105)</f>
        <v>479.28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-5</v>
      </c>
      <c r="AA55" s="117">
        <f>STOA!J55</f>
        <v>5.19</v>
      </c>
      <c r="AB55" s="117">
        <f>-STOA!P55</f>
        <v>0</v>
      </c>
      <c r="AC55">
        <f t="shared" si="0"/>
        <v>20.718573019694155</v>
      </c>
      <c r="AD55">
        <f t="shared" si="1"/>
        <v>1359.3588328245582</v>
      </c>
      <c r="AE55">
        <f>'IDT-1'!F55</f>
        <v>-75</v>
      </c>
      <c r="AF55" s="26"/>
      <c r="AG55">
        <f t="shared" si="2"/>
        <v>1284.3588328245582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-480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22.077762409712619</v>
      </c>
      <c r="F56">
        <f>GT_Spot!T56</f>
        <v>0</v>
      </c>
      <c r="G56">
        <f>PPCL_NG!T56</f>
        <v>25.06</v>
      </c>
      <c r="H56">
        <f>PPCL_Spot!T56</f>
        <v>26.89</v>
      </c>
      <c r="I56">
        <f>Bawana_NG!T56</f>
        <v>69.599999999999994</v>
      </c>
      <c r="J56">
        <f>Bawana_RLNG!T56</f>
        <v>0</v>
      </c>
      <c r="K56">
        <f>Bawana_Spot!T56</f>
        <v>32.622718559879985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978.98841970128342</v>
      </c>
      <c r="P56" s="77">
        <v>75.200000000000017</v>
      </c>
      <c r="Q56" s="77">
        <v>20.79</v>
      </c>
      <c r="R56" s="80">
        <v>17.7</v>
      </c>
      <c r="S56" s="80">
        <v>0</v>
      </c>
      <c r="T56" s="78">
        <f>SUMPRODUCT(LTA!F56:AJ56,LTA!F$101:AJ$101,LTA!F$105:AJ$105)</f>
        <v>111.64</v>
      </c>
      <c r="U56" s="78">
        <f>SUMPRODUCT(LTA!F56:AJ56,LTA!F$102:AJ$102,LTA!F$105:AJ$105)</f>
        <v>477.08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-27</v>
      </c>
      <c r="AA56" s="117">
        <f>STOA!J56</f>
        <v>5.19</v>
      </c>
      <c r="AB56" s="117">
        <f>-STOA!P56</f>
        <v>0</v>
      </c>
      <c r="AC56">
        <f t="shared" si="0"/>
        <v>20.450286603546971</v>
      </c>
      <c r="AD56">
        <f t="shared" si="1"/>
        <v>1385.3886140673292</v>
      </c>
      <c r="AE56">
        <f>'IDT-1'!F56</f>
        <v>-64</v>
      </c>
      <c r="AF56" s="26"/>
      <c r="AG56">
        <f t="shared" si="2"/>
        <v>1321.3886140673292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-430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22.082422728691849</v>
      </c>
      <c r="F57">
        <f>GT_Spot!T57</f>
        <v>0</v>
      </c>
      <c r="G57">
        <f>PPCL_NG!T57</f>
        <v>25.06</v>
      </c>
      <c r="H57">
        <f>PPCL_Spot!T57</f>
        <v>26.89</v>
      </c>
      <c r="I57">
        <f>Bawana_NG!T57</f>
        <v>69.599999999999994</v>
      </c>
      <c r="J57">
        <f>Bawana_RLNG!T57</f>
        <v>0</v>
      </c>
      <c r="K57">
        <f>Bawana_Spot!T57</f>
        <v>32.622718559879985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978.3124263988833</v>
      </c>
      <c r="P57" s="77">
        <v>75.200000000000017</v>
      </c>
      <c r="Q57" s="77">
        <v>20.79</v>
      </c>
      <c r="R57" s="80">
        <v>17.7</v>
      </c>
      <c r="S57" s="80">
        <v>0</v>
      </c>
      <c r="T57" s="78">
        <f>SUMPRODUCT(LTA!F57:AJ57,LTA!F$101:AJ$101,LTA!F$105:AJ$105)</f>
        <v>111.49000000000001</v>
      </c>
      <c r="U57" s="78">
        <f>SUMPRODUCT(LTA!F57:AJ57,LTA!F$102:AJ$102,LTA!F$105:AJ$105)</f>
        <v>464.95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5.19</v>
      </c>
      <c r="AB57" s="117">
        <f>-STOA!P57</f>
        <v>0</v>
      </c>
      <c r="AC57">
        <f t="shared" si="0"/>
        <v>20.2741679806375</v>
      </c>
      <c r="AD57">
        <f t="shared" si="1"/>
        <v>1379.6133997068177</v>
      </c>
      <c r="AE57">
        <f>'IDT-1'!F57</f>
        <v>-47.582000000000001</v>
      </c>
      <c r="AF57" s="26"/>
      <c r="AG57">
        <f t="shared" si="2"/>
        <v>1332.0313997068176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-450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22.082422728691849</v>
      </c>
      <c r="F58">
        <f>GT_Spot!T58</f>
        <v>0</v>
      </c>
      <c r="G58">
        <f>PPCL_NG!T58</f>
        <v>25.06</v>
      </c>
      <c r="H58">
        <f>PPCL_Spot!T58</f>
        <v>26.89</v>
      </c>
      <c r="I58">
        <f>Bawana_NG!T58</f>
        <v>69.599999999999994</v>
      </c>
      <c r="J58">
        <f>Bawana_RLNG!T58</f>
        <v>0</v>
      </c>
      <c r="K58">
        <f>Bawana_Spot!T58</f>
        <v>32.622718559879985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978.3124263988833</v>
      </c>
      <c r="P58" s="77">
        <v>75.200000000000017</v>
      </c>
      <c r="Q58" s="77">
        <v>20.79</v>
      </c>
      <c r="R58" s="80">
        <v>17.7</v>
      </c>
      <c r="S58" s="80">
        <v>0</v>
      </c>
      <c r="T58" s="78">
        <f>SUMPRODUCT(LTA!F58:AJ58,LTA!F$101:AJ$101,LTA!F$105:AJ$105)</f>
        <v>111.23</v>
      </c>
      <c r="U58" s="78">
        <f>SUMPRODUCT(LTA!F58:AJ58,LTA!F$102:AJ$102,LTA!F$105:AJ$105)</f>
        <v>468.65999999999997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8.7100000000000009</v>
      </c>
      <c r="Z58" s="75">
        <f>IEX!P58</f>
        <v>0</v>
      </c>
      <c r="AA58" s="117">
        <f>STOA!J58</f>
        <v>5.19</v>
      </c>
      <c r="AB58" s="117">
        <f>-STOA!P58</f>
        <v>0</v>
      </c>
      <c r="AC58">
        <f t="shared" si="0"/>
        <v>20.381175980637501</v>
      </c>
      <c r="AD58">
        <f t="shared" si="1"/>
        <v>1391.6663917068179</v>
      </c>
      <c r="AE58">
        <f>'IDT-1'!F58</f>
        <v>0</v>
      </c>
      <c r="AF58" s="26"/>
      <c r="AG58">
        <f t="shared" si="2"/>
        <v>1391.6663917068179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-450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22.082422728691849</v>
      </c>
      <c r="F59">
        <f>GT_Spot!T59</f>
        <v>0</v>
      </c>
      <c r="G59">
        <f>PPCL_NG!T59</f>
        <v>25.06</v>
      </c>
      <c r="H59">
        <f>PPCL_Spot!T59</f>
        <v>26.89</v>
      </c>
      <c r="I59">
        <f>Bawana_NG!T59</f>
        <v>69.599999999999994</v>
      </c>
      <c r="J59">
        <f>Bawana_RLNG!T59</f>
        <v>0</v>
      </c>
      <c r="K59">
        <f>Bawana_Spot!T59</f>
        <v>32.622718559879985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982.46313899399604</v>
      </c>
      <c r="P59" s="77">
        <v>75.200000000000017</v>
      </c>
      <c r="Q59" s="77">
        <v>20.79</v>
      </c>
      <c r="R59" s="80">
        <v>17.7</v>
      </c>
      <c r="S59" s="80">
        <v>0</v>
      </c>
      <c r="T59" s="78">
        <f>SUMPRODUCT(LTA!F59:AJ59,LTA!F$101:AJ$101,LTA!F$105:AJ$105)</f>
        <v>110.9</v>
      </c>
      <c r="U59" s="78">
        <f>SUMPRODUCT(LTA!F59:AJ59,LTA!F$102:AJ$102,LTA!F$105:AJ$105)</f>
        <v>468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42.59</v>
      </c>
      <c r="Z59" s="75">
        <f>IEX!P59</f>
        <v>0</v>
      </c>
      <c r="AA59" s="117">
        <f>STOA!J59</f>
        <v>5.09</v>
      </c>
      <c r="AB59" s="117">
        <f>-STOA!P59</f>
        <v>0</v>
      </c>
      <c r="AC59">
        <f t="shared" si="0"/>
        <v>20.795035526696442</v>
      </c>
      <c r="AD59">
        <f t="shared" si="1"/>
        <v>1418.1932447558713</v>
      </c>
      <c r="AE59">
        <f>'IDT-1'!F59</f>
        <v>0</v>
      </c>
      <c r="AF59" s="26"/>
      <c r="AG59">
        <f t="shared" si="2"/>
        <v>1418.1932447558713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-460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22.092971169793877</v>
      </c>
      <c r="F60">
        <f>GT_Spot!T60</f>
        <v>0</v>
      </c>
      <c r="G60">
        <f>PPCL_NG!T60</f>
        <v>25.06</v>
      </c>
      <c r="H60">
        <f>PPCL_Spot!T60</f>
        <v>26.89</v>
      </c>
      <c r="I60">
        <f>Bawana_NG!T60</f>
        <v>69.599999999999994</v>
      </c>
      <c r="J60">
        <f>Bawana_RLNG!T60</f>
        <v>0</v>
      </c>
      <c r="K60">
        <f>Bawana_Spot!T60</f>
        <v>32.622718559879985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989.87561882231353</v>
      </c>
      <c r="P60" s="77">
        <v>75.200000000000017</v>
      </c>
      <c r="Q60" s="77">
        <v>20.79</v>
      </c>
      <c r="R60" s="80">
        <v>17.7</v>
      </c>
      <c r="S60" s="80">
        <v>0</v>
      </c>
      <c r="T60" s="78">
        <f>SUMPRODUCT(LTA!F60:AJ60,LTA!F$101:AJ$101,LTA!F$105:AJ$105)</f>
        <v>110.46000000000001</v>
      </c>
      <c r="U60" s="78">
        <f>SUMPRODUCT(LTA!F60:AJ60,LTA!F$102:AJ$102,LTA!F$105:AJ$105)</f>
        <v>464.66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74.53</v>
      </c>
      <c r="Z60" s="75">
        <f>IEX!P60</f>
        <v>0</v>
      </c>
      <c r="AA60" s="117">
        <f>STOA!J60</f>
        <v>5.09</v>
      </c>
      <c r="AB60" s="117">
        <f>-STOA!P60</f>
        <v>0</v>
      </c>
      <c r="AC60">
        <f t="shared" si="0"/>
        <v>20.575478524135619</v>
      </c>
      <c r="AD60">
        <f t="shared" si="1"/>
        <v>1513.9958300278518</v>
      </c>
      <c r="AE60">
        <f>'IDT-1'!F60</f>
        <v>0</v>
      </c>
      <c r="AF60" s="26"/>
      <c r="AG60">
        <f t="shared" si="2"/>
        <v>1513.9958300278518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-400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22.092971169793877</v>
      </c>
      <c r="F61">
        <f>GT_Spot!T61</f>
        <v>0</v>
      </c>
      <c r="G61">
        <f>PPCL_NG!T61</f>
        <v>25.06</v>
      </c>
      <c r="H61">
        <f>PPCL_Spot!T61</f>
        <v>26.89</v>
      </c>
      <c r="I61">
        <f>Bawana_NG!T61</f>
        <v>69.599999999999994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987.27298533431349</v>
      </c>
      <c r="P61" s="77">
        <v>75.200000000000017</v>
      </c>
      <c r="Q61" s="77">
        <v>20.79</v>
      </c>
      <c r="R61" s="80">
        <v>17.7</v>
      </c>
      <c r="S61" s="80">
        <v>0</v>
      </c>
      <c r="T61" s="78">
        <f>SUMPRODUCT(LTA!F61:AJ61,LTA!F$101:AJ$101,LTA!F$105:AJ$105)</f>
        <v>110</v>
      </c>
      <c r="U61" s="78">
        <f>SUMPRODUCT(LTA!F61:AJ61,LTA!F$102:AJ$102,LTA!F$105:AJ$105)</f>
        <v>460.42999999999995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107.44</v>
      </c>
      <c r="Z61" s="75">
        <f>IEX!P61</f>
        <v>0</v>
      </c>
      <c r="AA61" s="117">
        <f>STOA!J61</f>
        <v>5.09</v>
      </c>
      <c r="AB61" s="117">
        <f>-STOA!P61</f>
        <v>0</v>
      </c>
      <c r="AC61">
        <f t="shared" si="0"/>
        <v>20.511487600448412</v>
      </c>
      <c r="AD61">
        <f t="shared" si="1"/>
        <v>1567.0544689036587</v>
      </c>
      <c r="AE61">
        <f>'IDT-1'!F61</f>
        <v>0</v>
      </c>
      <c r="AF61" s="26"/>
      <c r="AG61">
        <f t="shared" si="2"/>
        <v>1567.0544689036587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-370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22.094918995151993</v>
      </c>
      <c r="F62">
        <f>GT_Spot!T62</f>
        <v>0</v>
      </c>
      <c r="G62">
        <f>PPCL_NG!T62</f>
        <v>25.06</v>
      </c>
      <c r="H62">
        <f>PPCL_Spot!T62</f>
        <v>26.89</v>
      </c>
      <c r="I62">
        <f>Bawana_NG!T62</f>
        <v>69.599999999999994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998.39468812911366</v>
      </c>
      <c r="P62" s="77">
        <v>75.200000000000017</v>
      </c>
      <c r="Q62" s="77">
        <v>20.79</v>
      </c>
      <c r="R62" s="80">
        <v>17.7</v>
      </c>
      <c r="S62" s="80">
        <v>0</v>
      </c>
      <c r="T62" s="78">
        <f>SUMPRODUCT(LTA!F62:AJ62,LTA!F$101:AJ$101,LTA!F$105:AJ$105)</f>
        <v>110.8</v>
      </c>
      <c r="U62" s="78">
        <f>SUMPRODUCT(LTA!F62:AJ62,LTA!F$102:AJ$102,LTA!F$105:AJ$105)</f>
        <v>456.15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117.11</v>
      </c>
      <c r="Z62" s="75">
        <f>IEX!P62</f>
        <v>0</v>
      </c>
      <c r="AA62" s="117">
        <f>STOA!J62</f>
        <v>5.09</v>
      </c>
      <c r="AB62" s="117">
        <f>-STOA!P62</f>
        <v>0</v>
      </c>
      <c r="AC62">
        <f t="shared" si="0"/>
        <v>20.663847725905807</v>
      </c>
      <c r="AD62">
        <f t="shared" si="1"/>
        <v>1584.2157593983598</v>
      </c>
      <c r="AE62">
        <f>'IDT-1'!F62</f>
        <v>0</v>
      </c>
      <c r="AF62" s="26"/>
      <c r="AG62">
        <f t="shared" si="2"/>
        <v>1584.2157593983598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-370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22.081520863541162</v>
      </c>
      <c r="F63">
        <f>GT_Spot!T63</f>
        <v>0</v>
      </c>
      <c r="G63">
        <f>PPCL_NG!T63</f>
        <v>25.06</v>
      </c>
      <c r="H63">
        <f>PPCL_Spot!T63</f>
        <v>26.89</v>
      </c>
      <c r="I63">
        <f>Bawana_NG!T63</f>
        <v>69.599999999999994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1004.5755177451135</v>
      </c>
      <c r="P63" s="77">
        <v>75.200000000000017</v>
      </c>
      <c r="Q63" s="77">
        <v>20.79</v>
      </c>
      <c r="R63" s="80">
        <v>17.7</v>
      </c>
      <c r="S63" s="80">
        <v>0</v>
      </c>
      <c r="T63" s="78">
        <f>SUMPRODUCT(LTA!F63:AJ63,LTA!F$101:AJ$101,LTA!F$105:AJ$105)</f>
        <v>106.92</v>
      </c>
      <c r="U63" s="78">
        <f>SUMPRODUCT(LTA!F63:AJ63,LTA!F$102:AJ$102,LTA!F$105:AJ$105)</f>
        <v>461.27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136.56</v>
      </c>
      <c r="Z63" s="75">
        <f>IEX!P63</f>
        <v>0</v>
      </c>
      <c r="AA63" s="117">
        <f>STOA!J63</f>
        <v>5.09</v>
      </c>
      <c r="AB63" s="117">
        <f>-STOA!P63</f>
        <v>0</v>
      </c>
      <c r="AC63">
        <f t="shared" si="0"/>
        <v>21.166536948634292</v>
      </c>
      <c r="AD63">
        <f t="shared" si="1"/>
        <v>1580.5705016600205</v>
      </c>
      <c r="AE63">
        <f>'IDT-1'!F63</f>
        <v>0</v>
      </c>
      <c r="AF63" s="26"/>
      <c r="AG63">
        <f t="shared" si="2"/>
        <v>1580.5705016600205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-400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22.094918995151993</v>
      </c>
      <c r="F64">
        <f>GT_Spot!T64</f>
        <v>0</v>
      </c>
      <c r="G64">
        <f>PPCL_NG!T64</f>
        <v>25.06</v>
      </c>
      <c r="H64">
        <f>PPCL_Spot!T64</f>
        <v>26.89</v>
      </c>
      <c r="I64">
        <f>Bawana_NG!T64</f>
        <v>69.599999999999994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1003.2179436987137</v>
      </c>
      <c r="P64" s="77">
        <v>75.200000000000017</v>
      </c>
      <c r="Q64" s="77">
        <v>20.79</v>
      </c>
      <c r="R64" s="80">
        <v>17.7</v>
      </c>
      <c r="S64" s="80">
        <v>0</v>
      </c>
      <c r="T64" s="78">
        <f>SUMPRODUCT(LTA!F64:AJ64,LTA!F$101:AJ$101,LTA!F$105:AJ$105)</f>
        <v>102.95</v>
      </c>
      <c r="U64" s="78">
        <f>SUMPRODUCT(LTA!F64:AJ64,LTA!F$102:AJ$102,LTA!F$105:AJ$105)</f>
        <v>454.40999999999997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146.32</v>
      </c>
      <c r="Z64" s="75">
        <f>IEX!P64</f>
        <v>0</v>
      </c>
      <c r="AA64" s="117">
        <f>STOA!J64</f>
        <v>5.09</v>
      </c>
      <c r="AB64" s="117">
        <f>-STOA!P64</f>
        <v>0</v>
      </c>
      <c r="AC64">
        <f t="shared" si="0"/>
        <v>20.701385824474382</v>
      </c>
      <c r="AD64">
        <f t="shared" si="1"/>
        <v>1628.6214768693915</v>
      </c>
      <c r="AE64">
        <f>'IDT-1'!F64</f>
        <v>0</v>
      </c>
      <c r="AF64" s="26"/>
      <c r="AG64">
        <f t="shared" si="2"/>
        <v>1628.6214768693915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-350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22.094918995151993</v>
      </c>
      <c r="F65">
        <f>GT_Spot!T65</f>
        <v>0</v>
      </c>
      <c r="G65">
        <f>PPCL_NG!T65</f>
        <v>25.06</v>
      </c>
      <c r="H65">
        <f>PPCL_Spot!T65</f>
        <v>26.888145645127924</v>
      </c>
      <c r="I65">
        <f>Bawana_NG!T65</f>
        <v>69.599999999999994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1000.5284626422977</v>
      </c>
      <c r="P65" s="77">
        <v>75.200000000000017</v>
      </c>
      <c r="Q65" s="77">
        <v>20.79</v>
      </c>
      <c r="R65" s="80">
        <v>17.7</v>
      </c>
      <c r="S65" s="80">
        <v>0</v>
      </c>
      <c r="T65" s="78">
        <f>SUMPRODUCT(LTA!F65:AJ65,LTA!F$101:AJ$101,LTA!F$105:AJ$105)</f>
        <v>98.77</v>
      </c>
      <c r="U65" s="78">
        <f>SUMPRODUCT(LTA!F65:AJ65,LTA!F$102:AJ$102,LTA!F$105:AJ$105)</f>
        <v>447.30999999999995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143.15</v>
      </c>
      <c r="Z65" s="75">
        <f>IEX!P65</f>
        <v>0</v>
      </c>
      <c r="AA65" s="117">
        <f>STOA!J65</f>
        <v>5.09</v>
      </c>
      <c r="AB65" s="117">
        <f>-STOA!P65</f>
        <v>0</v>
      </c>
      <c r="AC65">
        <f t="shared" si="0"/>
        <v>21.260792274630667</v>
      </c>
      <c r="AD65">
        <f t="shared" si="1"/>
        <v>1530.9207350079469</v>
      </c>
      <c r="AE65">
        <f>'IDT-1'!F65</f>
        <v>0</v>
      </c>
      <c r="AF65" s="26"/>
      <c r="AG65">
        <f t="shared" si="2"/>
        <v>1530.9207350079469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-430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22.094918995151993</v>
      </c>
      <c r="F66">
        <f>GT_Spot!T66</f>
        <v>0</v>
      </c>
      <c r="G66">
        <f>PPCL_NG!T66</f>
        <v>25.06</v>
      </c>
      <c r="H66">
        <f>PPCL_Spot!T66</f>
        <v>26.17813013356189</v>
      </c>
      <c r="I66">
        <f>Bawana_NG!T66</f>
        <v>69.599999999999994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998.84789738949758</v>
      </c>
      <c r="P66" s="77">
        <v>75.200000000000017</v>
      </c>
      <c r="Q66" s="77">
        <v>20.79</v>
      </c>
      <c r="R66" s="80">
        <v>17.7</v>
      </c>
      <c r="S66" s="80">
        <v>0</v>
      </c>
      <c r="T66" s="78">
        <f>SUMPRODUCT(LTA!F66:AJ66,LTA!F$101:AJ$101,LTA!F$105:AJ$105)</f>
        <v>94.69</v>
      </c>
      <c r="U66" s="78">
        <f>SUMPRODUCT(LTA!F66:AJ66,LTA!F$102:AJ$102,LTA!F$105:AJ$105)</f>
        <v>439.42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143.47999999999999</v>
      </c>
      <c r="Z66" s="75">
        <f>IEX!P66</f>
        <v>0</v>
      </c>
      <c r="AA66" s="117">
        <f>STOA!J66</f>
        <v>5.09</v>
      </c>
      <c r="AB66" s="117">
        <f>-STOA!P66</f>
        <v>0</v>
      </c>
      <c r="AC66">
        <f t="shared" si="0"/>
        <v>20.693416787794483</v>
      </c>
      <c r="AD66">
        <f t="shared" si="1"/>
        <v>1567.4575297304173</v>
      </c>
      <c r="AE66">
        <f>'IDT-1'!F66</f>
        <v>0</v>
      </c>
      <c r="AF66" s="26"/>
      <c r="AG66">
        <f t="shared" si="2"/>
        <v>1567.4575297304173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-380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22.081520863541162</v>
      </c>
      <c r="F67">
        <f>GT_Spot!T67</f>
        <v>0</v>
      </c>
      <c r="G67">
        <f>PPCL_NG!T67</f>
        <v>25.06</v>
      </c>
      <c r="H67">
        <f>PPCL_Spot!T67</f>
        <v>26.89</v>
      </c>
      <c r="I67">
        <f>Bawana_NG!T67</f>
        <v>69.599999999999994</v>
      </c>
      <c r="J67">
        <f>Bawana_RLNG!T67</f>
        <v>0</v>
      </c>
      <c r="K67">
        <f>Bawana_Spot!T67</f>
        <v>32.622718559879985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993.52923354038057</v>
      </c>
      <c r="P67" s="77">
        <v>75.200000000000017</v>
      </c>
      <c r="Q67" s="77">
        <v>20.79</v>
      </c>
      <c r="R67" s="80">
        <v>17.7</v>
      </c>
      <c r="S67" s="80">
        <v>0</v>
      </c>
      <c r="T67" s="78">
        <f>SUMPRODUCT(LTA!F67:AJ67,LTA!F$101:AJ$101,LTA!F$105:AJ$105)</f>
        <v>90.460000000000008</v>
      </c>
      <c r="U67" s="78">
        <f>SUMPRODUCT(LTA!F67:AJ67,LTA!F$102:AJ$102,LTA!F$105:AJ$105)</f>
        <v>432.08000000000004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130.30000000000001</v>
      </c>
      <c r="Z67" s="75">
        <f>IEX!P67</f>
        <v>0</v>
      </c>
      <c r="AA67" s="117">
        <f>STOA!J67</f>
        <v>5.19</v>
      </c>
      <c r="AB67" s="117">
        <f>-STOA!P67</f>
        <v>0</v>
      </c>
      <c r="AC67">
        <f t="shared" si="0"/>
        <v>20.19257519484982</v>
      </c>
      <c r="AD67">
        <f t="shared" si="1"/>
        <v>1571.3108977689519</v>
      </c>
      <c r="AE67">
        <f>'IDT-1'!F67</f>
        <v>0</v>
      </c>
      <c r="AF67" s="26"/>
      <c r="AG67">
        <f t="shared" si="2"/>
        <v>1571.3108977689519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-350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22.094918995151993</v>
      </c>
      <c r="F68">
        <f>GT_Spot!T68</f>
        <v>0</v>
      </c>
      <c r="G68">
        <f>PPCL_NG!T68</f>
        <v>25.06</v>
      </c>
      <c r="H68">
        <f>PPCL_Spot!T68</f>
        <v>26.548103706878077</v>
      </c>
      <c r="I68">
        <f>Bawana_NG!T68</f>
        <v>69.599999999999994</v>
      </c>
      <c r="J68">
        <f>Bawana_RLNG!T68</f>
        <v>0</v>
      </c>
      <c r="K68">
        <f>Bawana_Spot!T68</f>
        <v>32.622718559879985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992.04789896228829</v>
      </c>
      <c r="P68" s="77">
        <v>75.200000000000017</v>
      </c>
      <c r="Q68" s="77">
        <v>20.79</v>
      </c>
      <c r="R68" s="80">
        <v>17.7</v>
      </c>
      <c r="S68" s="80">
        <v>0</v>
      </c>
      <c r="T68" s="78">
        <f>SUMPRODUCT(LTA!F68:AJ68,LTA!F$101:AJ$101,LTA!F$105:AJ$105)</f>
        <v>82.79</v>
      </c>
      <c r="U68" s="78">
        <f>SUMPRODUCT(LTA!F68:AJ68,LTA!F$102:AJ$102,LTA!F$105:AJ$105)</f>
        <v>423.64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120.99</v>
      </c>
      <c r="Z68" s="75">
        <f>IEX!P68</f>
        <v>0</v>
      </c>
      <c r="AA68" s="117">
        <f>STOA!J68</f>
        <v>5.19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19.864171391519356</v>
      </c>
      <c r="AD68">
        <f t="shared" ref="AD68:AD98" si="4">SUM(B68:AB68,AI68:AR68)-AC68</f>
        <v>1554.4094688326788</v>
      </c>
      <c r="AE68">
        <f>'IDT-1'!F68</f>
        <v>0</v>
      </c>
      <c r="AF68" s="26"/>
      <c r="AG68">
        <f t="shared" ref="AG68:AG98" si="5">SUM(AD68:AF68)</f>
        <v>1554.4094688326788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-340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22.094918995151993</v>
      </c>
      <c r="F69">
        <f>GT_Spot!T69</f>
        <v>0</v>
      </c>
      <c r="G69">
        <f>PPCL_NG!T69</f>
        <v>25.06</v>
      </c>
      <c r="H69">
        <f>PPCL_Spot!T69</f>
        <v>26.17813013356189</v>
      </c>
      <c r="I69">
        <f>Bawana_NG!T69</f>
        <v>69.599999999999994</v>
      </c>
      <c r="J69">
        <f>Bawana_RLNG!T69</f>
        <v>0</v>
      </c>
      <c r="K69">
        <f>Bawana_Spot!T69</f>
        <v>32.622718559879985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998.88137760561392</v>
      </c>
      <c r="P69" s="77">
        <v>75.200000000000017</v>
      </c>
      <c r="Q69" s="77">
        <v>20.79</v>
      </c>
      <c r="R69" s="80">
        <v>14.67</v>
      </c>
      <c r="S69" s="80">
        <v>0</v>
      </c>
      <c r="T69" s="78">
        <f>SUMPRODUCT(LTA!F69:AJ69,LTA!F$101:AJ$101,LTA!F$105:AJ$105)</f>
        <v>73.42</v>
      </c>
      <c r="U69" s="78">
        <f>SUMPRODUCT(LTA!F69:AJ69,LTA!F$102:AJ$102,LTA!F$105:AJ$105)</f>
        <v>414.66000000000008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105.13</v>
      </c>
      <c r="Z69" s="75">
        <f>IEX!P69</f>
        <v>0</v>
      </c>
      <c r="AA69" s="117">
        <f>STOA!J69</f>
        <v>5.19</v>
      </c>
      <c r="AB69" s="117">
        <f>-STOA!P69</f>
        <v>0</v>
      </c>
      <c r="AC69">
        <f t="shared" si="3"/>
        <v>19.238213135247626</v>
      </c>
      <c r="AD69">
        <f t="shared" si="4"/>
        <v>1564.2589321589605</v>
      </c>
      <c r="AE69">
        <f>'IDT-1'!F69</f>
        <v>0</v>
      </c>
      <c r="AF69" s="26"/>
      <c r="AG69">
        <f t="shared" si="5"/>
        <v>1564.2589321589605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-300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22.094918995151993</v>
      </c>
      <c r="F70">
        <f>GT_Spot!T70</f>
        <v>0</v>
      </c>
      <c r="G70">
        <f>PPCL_NG!T70</f>
        <v>25.06</v>
      </c>
      <c r="H70">
        <f>PPCL_Spot!T70</f>
        <v>26.36</v>
      </c>
      <c r="I70">
        <f>Bawana_NG!T70</f>
        <v>69.599999999999994</v>
      </c>
      <c r="J70">
        <f>Bawana_RLNG!T70</f>
        <v>0</v>
      </c>
      <c r="K70">
        <f>Bawana_Spot!T70</f>
        <v>32.622718559879985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996.45847121058091</v>
      </c>
      <c r="P70" s="77">
        <v>75.200000000000017</v>
      </c>
      <c r="Q70" s="77">
        <v>20.79</v>
      </c>
      <c r="R70" s="80">
        <v>12.370000000000001</v>
      </c>
      <c r="S70" s="80">
        <v>0</v>
      </c>
      <c r="T70" s="78">
        <f>SUMPRODUCT(LTA!F70:AJ70,LTA!F$101:AJ$101,LTA!F$105:AJ$105)</f>
        <v>62.32</v>
      </c>
      <c r="U70" s="78">
        <f>SUMPRODUCT(LTA!F70:AJ70,LTA!F$102:AJ$102,LTA!F$105:AJ$105)</f>
        <v>403.6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93.75</v>
      </c>
      <c r="Z70" s="75">
        <f>IEX!P70</f>
        <v>0</v>
      </c>
      <c r="AA70" s="117">
        <f>STOA!J70</f>
        <v>5.19</v>
      </c>
      <c r="AB70" s="117">
        <f>-STOA!P70</f>
        <v>0</v>
      </c>
      <c r="AC70">
        <f t="shared" si="3"/>
        <v>18.814318738574038</v>
      </c>
      <c r="AD70">
        <f t="shared" si="4"/>
        <v>1536.601790027039</v>
      </c>
      <c r="AE70">
        <f>'IDT-1'!F70</f>
        <v>0</v>
      </c>
      <c r="AF70" s="26"/>
      <c r="AG70">
        <f t="shared" si="5"/>
        <v>1536.601790027039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-290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22.081520863541162</v>
      </c>
      <c r="F71">
        <f>GT_Spot!T71</f>
        <v>0</v>
      </c>
      <c r="G71">
        <f>PPCL_NG!T71</f>
        <v>25.06</v>
      </c>
      <c r="H71">
        <f>PPCL_Spot!T71</f>
        <v>26.89</v>
      </c>
      <c r="I71">
        <f>Bawana_NG!T71</f>
        <v>69.599999999999994</v>
      </c>
      <c r="J71">
        <f>Bawana_RLNG!T71</f>
        <v>0</v>
      </c>
      <c r="K71">
        <f>Bawana_Spot!T71</f>
        <v>30.002348704298129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1003.2476386216302</v>
      </c>
      <c r="P71" s="77">
        <v>75.200000000000017</v>
      </c>
      <c r="Q71" s="77">
        <v>20.79</v>
      </c>
      <c r="R71" s="80">
        <v>10.541814425890859</v>
      </c>
      <c r="S71" s="80">
        <v>0</v>
      </c>
      <c r="T71" s="78">
        <f>SUMPRODUCT(LTA!F71:AJ71,LTA!F$101:AJ$101,LTA!F$105:AJ$105)</f>
        <v>56.21</v>
      </c>
      <c r="U71" s="78">
        <f>SUMPRODUCT(LTA!F71:AJ71,LTA!F$102:AJ$102,LTA!F$105:AJ$105)</f>
        <v>396.01000000000005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83.73</v>
      </c>
      <c r="Z71" s="75">
        <f>IEX!P71</f>
        <v>0</v>
      </c>
      <c r="AA71" s="117">
        <f>STOA!J71</f>
        <v>5.28</v>
      </c>
      <c r="AB71" s="117">
        <f>-STOA!P71</f>
        <v>0</v>
      </c>
      <c r="AC71">
        <f t="shared" si="3"/>
        <v>19.075424596561582</v>
      </c>
      <c r="AD71">
        <f t="shared" si="4"/>
        <v>1465.5678980187988</v>
      </c>
      <c r="AE71">
        <f>'IDT-1'!F71</f>
        <v>0</v>
      </c>
      <c r="AF71" s="26"/>
      <c r="AG71">
        <f t="shared" si="5"/>
        <v>1465.5678980187988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-340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22.081520863541162</v>
      </c>
      <c r="F72">
        <f>GT_Spot!T72</f>
        <v>0</v>
      </c>
      <c r="G72">
        <f>PPCL_NG!T72</f>
        <v>25.06</v>
      </c>
      <c r="H72">
        <f>PPCL_Spot!T72</f>
        <v>26.89</v>
      </c>
      <c r="I72">
        <f>Bawana_NG!T72</f>
        <v>69.599999999999994</v>
      </c>
      <c r="J72">
        <f>Bawana_RLNG!T72</f>
        <v>0</v>
      </c>
      <c r="K72">
        <f>Bawana_Spot!T72</f>
        <v>30.002348704298129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1002.940988982109</v>
      </c>
      <c r="P72" s="77">
        <v>75.200000000000017</v>
      </c>
      <c r="Q72" s="77">
        <v>20.79</v>
      </c>
      <c r="R72" s="80">
        <v>9.5399999999999974</v>
      </c>
      <c r="S72" s="80">
        <v>0</v>
      </c>
      <c r="T72" s="78">
        <f>SUMPRODUCT(LTA!F72:AJ72,LTA!F$101:AJ$101,LTA!F$105:AJ$105)</f>
        <v>49.92</v>
      </c>
      <c r="U72" s="78">
        <f>SUMPRODUCT(LTA!F72:AJ72,LTA!F$102:AJ$102,LTA!F$105:AJ$105)</f>
        <v>388.39000000000004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78.040000000000006</v>
      </c>
      <c r="Z72" s="75">
        <f>IEX!P72</f>
        <v>0</v>
      </c>
      <c r="AA72" s="117">
        <f>STOA!J72</f>
        <v>5.28</v>
      </c>
      <c r="AB72" s="117">
        <f>-STOA!P72</f>
        <v>0</v>
      </c>
      <c r="AC72">
        <f t="shared" si="3"/>
        <v>18.269961186232283</v>
      </c>
      <c r="AD72">
        <f t="shared" si="4"/>
        <v>1515.4648973637161</v>
      </c>
      <c r="AE72">
        <f>'IDT-1'!F72</f>
        <v>0</v>
      </c>
      <c r="AF72" s="26"/>
      <c r="AG72">
        <f t="shared" si="5"/>
        <v>1515.4648973637161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-270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22.094918995151993</v>
      </c>
      <c r="F73">
        <f>GT_Spot!T73</f>
        <v>0</v>
      </c>
      <c r="G73">
        <f>PPCL_NG!T73</f>
        <v>25.06</v>
      </c>
      <c r="H73">
        <f>PPCL_Spot!T73</f>
        <v>26.17813013356189</v>
      </c>
      <c r="I73">
        <f>Bawana_NG!T73</f>
        <v>69.599999999999994</v>
      </c>
      <c r="J73">
        <f>Bawana_RLNG!T73</f>
        <v>0</v>
      </c>
      <c r="K73">
        <f>Bawana_Spot!T73</f>
        <v>30.002348704298129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999.48270505580024</v>
      </c>
      <c r="P73" s="77">
        <v>75.200000000000017</v>
      </c>
      <c r="Q73" s="77">
        <v>20.79</v>
      </c>
      <c r="R73" s="80">
        <v>7.03</v>
      </c>
      <c r="S73" s="80">
        <v>0</v>
      </c>
      <c r="T73" s="78">
        <f>SUMPRODUCT(LTA!F73:AJ73,LTA!F$101:AJ$101,LTA!F$105:AJ$105)</f>
        <v>43.77</v>
      </c>
      <c r="U73" s="78">
        <f>SUMPRODUCT(LTA!F73:AJ73,LTA!F$102:AJ$102,LTA!F$105:AJ$105)</f>
        <v>381.57000000000005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61.81</v>
      </c>
      <c r="Z73" s="75">
        <f>IEX!P73</f>
        <v>0</v>
      </c>
      <c r="AA73" s="117">
        <f>STOA!J73</f>
        <v>5.28</v>
      </c>
      <c r="AB73" s="117">
        <f>-STOA!P73</f>
        <v>0</v>
      </c>
      <c r="AC73">
        <f t="shared" si="3"/>
        <v>17.776771185970375</v>
      </c>
      <c r="AD73">
        <f t="shared" si="4"/>
        <v>1500.0913317028417</v>
      </c>
      <c r="AE73">
        <f>'IDT-1'!F73</f>
        <v>0</v>
      </c>
      <c r="AF73" s="26"/>
      <c r="AG73">
        <f t="shared" si="5"/>
        <v>1500.0913317028417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-250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22.094918995151993</v>
      </c>
      <c r="F74">
        <f>GT_Spot!T74</f>
        <v>0</v>
      </c>
      <c r="G74">
        <f>PPCL_NG!T74</f>
        <v>25.06</v>
      </c>
      <c r="H74">
        <f>PPCL_Spot!T74</f>
        <v>26.89</v>
      </c>
      <c r="I74">
        <f>Bawana_NG!T74</f>
        <v>69.599999999999994</v>
      </c>
      <c r="J74">
        <f>Bawana_RLNG!T74</f>
        <v>0</v>
      </c>
      <c r="K74">
        <f>Bawana_Spot!T74</f>
        <v>30.002348704298129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1004.9977015204336</v>
      </c>
      <c r="P74" s="77">
        <v>75.200000000000017</v>
      </c>
      <c r="Q74" s="77">
        <v>20.79</v>
      </c>
      <c r="R74" s="80">
        <v>2.96</v>
      </c>
      <c r="S74" s="80">
        <v>0</v>
      </c>
      <c r="T74" s="78">
        <f>SUMPRODUCT(LTA!F74:AJ74,LTA!F$101:AJ$101,LTA!F$105:AJ$105)</f>
        <v>32.65</v>
      </c>
      <c r="U74" s="78">
        <f>SUMPRODUCT(LTA!F74:AJ74,LTA!F$102:AJ$102,LTA!F$105:AJ$105)</f>
        <v>376.38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46.94</v>
      </c>
      <c r="Z74" s="75">
        <f>IEX!P74</f>
        <v>0</v>
      </c>
      <c r="AA74" s="117">
        <f>STOA!J74</f>
        <v>5.28</v>
      </c>
      <c r="AB74" s="117">
        <f>-STOA!P74</f>
        <v>0</v>
      </c>
      <c r="AC74">
        <f t="shared" si="3"/>
        <v>17.432586334461856</v>
      </c>
      <c r="AD74">
        <f t="shared" si="4"/>
        <v>1481.4123828854222</v>
      </c>
      <c r="AE74">
        <f>'IDT-1'!F74</f>
        <v>0</v>
      </c>
      <c r="AF74" s="26"/>
      <c r="AG74">
        <f t="shared" si="5"/>
        <v>1481.4123828854222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-240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22.213217263349687</v>
      </c>
      <c r="F75">
        <f>GT_Spot!T75</f>
        <v>0</v>
      </c>
      <c r="G75">
        <f>PPCL_NG!T75</f>
        <v>25.06</v>
      </c>
      <c r="H75">
        <f>PPCL_Spot!T75</f>
        <v>26.89</v>
      </c>
      <c r="I75">
        <f>Bawana_NG!T75</f>
        <v>69.599999999999994</v>
      </c>
      <c r="J75">
        <f>Bawana_RLNG!T75</f>
        <v>0</v>
      </c>
      <c r="K75">
        <f>Bawana_Spot!T75</f>
        <v>29.997651295701875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1008.7420723430032</v>
      </c>
      <c r="P75" s="77">
        <v>75.200000000000017</v>
      </c>
      <c r="Q75" s="77">
        <v>20.79</v>
      </c>
      <c r="R75" s="80">
        <v>0</v>
      </c>
      <c r="S75" s="80">
        <v>0</v>
      </c>
      <c r="T75" s="78">
        <f>SUMPRODUCT(LTA!F75:AJ75,LTA!F$101:AJ$101,LTA!F$105:AJ$105)</f>
        <v>21.62</v>
      </c>
      <c r="U75" s="78">
        <f>SUMPRODUCT(LTA!F75:AJ75,LTA!F$102:AJ$102,LTA!F$105:AJ$105)</f>
        <v>372.08000000000004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37.090000000000003</v>
      </c>
      <c r="Z75" s="75">
        <f>IEX!P75</f>
        <v>0</v>
      </c>
      <c r="AA75" s="117">
        <f>STOA!J75</f>
        <v>5.47</v>
      </c>
      <c r="AB75" s="117">
        <f>-STOA!P75</f>
        <v>0</v>
      </c>
      <c r="AC75">
        <f t="shared" si="3"/>
        <v>17.824289156774238</v>
      </c>
      <c r="AD75">
        <f t="shared" si="4"/>
        <v>1388.9286517452801</v>
      </c>
      <c r="AE75">
        <f>'IDT-1'!F75</f>
        <v>0</v>
      </c>
      <c r="AF75" s="26"/>
      <c r="AG75">
        <f t="shared" si="5"/>
        <v>1388.9286517452801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-308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22.213217263349687</v>
      </c>
      <c r="F76">
        <f>GT_Spot!T76</f>
        <v>0</v>
      </c>
      <c r="G76">
        <f>PPCL_NG!T76</f>
        <v>25.06</v>
      </c>
      <c r="H76">
        <f>PPCL_Spot!T76</f>
        <v>26.89</v>
      </c>
      <c r="I76">
        <f>Bawana_NG!T76</f>
        <v>69.599999999999994</v>
      </c>
      <c r="J76">
        <f>Bawana_RLNG!T76</f>
        <v>0</v>
      </c>
      <c r="K76">
        <f>Bawana_Spot!T76</f>
        <v>29.997651295701875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1027.0196844491029</v>
      </c>
      <c r="P76" s="77">
        <v>75.200000000000017</v>
      </c>
      <c r="Q76" s="77">
        <v>20.79</v>
      </c>
      <c r="R76" s="80">
        <v>0</v>
      </c>
      <c r="S76" s="80">
        <v>0</v>
      </c>
      <c r="T76" s="78">
        <f>SUMPRODUCT(LTA!F76:AJ76,LTA!F$101:AJ$101,LTA!F$105:AJ$105)</f>
        <v>10.83</v>
      </c>
      <c r="U76" s="78">
        <f>SUMPRODUCT(LTA!F76:AJ76,LTA!F$102:AJ$102,LTA!F$105:AJ$105)</f>
        <v>374.02000000000004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24.84</v>
      </c>
      <c r="Z76" s="75">
        <f>IEX!P76</f>
        <v>0</v>
      </c>
      <c r="AA76" s="117">
        <f>STOA!J76</f>
        <v>5.47</v>
      </c>
      <c r="AB76" s="117">
        <f>-STOA!P76</f>
        <v>0</v>
      </c>
      <c r="AC76">
        <f t="shared" si="3"/>
        <v>17.213495726843025</v>
      </c>
      <c r="AD76">
        <f t="shared" si="4"/>
        <v>1452.7170572813111</v>
      </c>
      <c r="AE76">
        <f>'IDT-1'!F76</f>
        <v>0</v>
      </c>
      <c r="AF76" s="26"/>
      <c r="AG76">
        <f t="shared" si="5"/>
        <v>1452.7170572813111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-242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22.213217263349687</v>
      </c>
      <c r="F77">
        <f>GT_Spot!T77</f>
        <v>0</v>
      </c>
      <c r="G77">
        <f>PPCL_NG!T77</f>
        <v>25.06</v>
      </c>
      <c r="H77">
        <f>PPCL_Spot!T77</f>
        <v>26.89</v>
      </c>
      <c r="I77">
        <f>Bawana_NG!T77</f>
        <v>69.599999999999994</v>
      </c>
      <c r="J77">
        <f>Bawana_RLNG!T77</f>
        <v>0</v>
      </c>
      <c r="K77">
        <f>Bawana_Spot!T77</f>
        <v>29.997651295701875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1033.7389470056578</v>
      </c>
      <c r="P77" s="77">
        <v>75.200000000000017</v>
      </c>
      <c r="Q77" s="77">
        <v>20.79</v>
      </c>
      <c r="R77" s="80">
        <v>0</v>
      </c>
      <c r="S77" s="80">
        <v>0</v>
      </c>
      <c r="T77" s="78">
        <f>SUMPRODUCT(LTA!F77:AJ77,LTA!F$101:AJ$101,LTA!F$105:AJ$105)</f>
        <v>5.28</v>
      </c>
      <c r="U77" s="78">
        <f>SUMPRODUCT(LTA!F77:AJ77,LTA!F$102:AJ$102,LTA!F$105:AJ$105)</f>
        <v>373.05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21.47</v>
      </c>
      <c r="Z77" s="75">
        <f>IEX!P77</f>
        <v>0</v>
      </c>
      <c r="AA77" s="117">
        <f>STOA!J77</f>
        <v>5.47</v>
      </c>
      <c r="AB77" s="117">
        <f>-STOA!P77</f>
        <v>0</v>
      </c>
      <c r="AC77">
        <f t="shared" si="3"/>
        <v>17.167836982296318</v>
      </c>
      <c r="AD77">
        <f t="shared" si="4"/>
        <v>1451.5919785824128</v>
      </c>
      <c r="AE77">
        <f>'IDT-1'!F77</f>
        <v>0</v>
      </c>
      <c r="AF77" s="26"/>
      <c r="AG77">
        <f t="shared" si="5"/>
        <v>1451.5919785824128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-240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22.201534037213246</v>
      </c>
      <c r="F78">
        <f>GT_Spot!T78</f>
        <v>0</v>
      </c>
      <c r="G78">
        <f>PPCL_NG!T78</f>
        <v>25.06</v>
      </c>
      <c r="H78">
        <f>PPCL_Spot!T78</f>
        <v>26.89</v>
      </c>
      <c r="I78">
        <f>Bawana_NG!T78</f>
        <v>69.599999999999994</v>
      </c>
      <c r="J78">
        <f>Bawana_RLNG!T78</f>
        <v>0</v>
      </c>
      <c r="K78">
        <f>Bawana_Spot!T78</f>
        <v>29.997651295701875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1052.2878104358469</v>
      </c>
      <c r="P78" s="77">
        <v>75.200000000000017</v>
      </c>
      <c r="Q78" s="77">
        <v>20.79</v>
      </c>
      <c r="R78" s="80">
        <v>0</v>
      </c>
      <c r="S78" s="80">
        <v>0</v>
      </c>
      <c r="T78" s="78">
        <f>SUMPRODUCT(LTA!F78:AJ78,LTA!F$101:AJ$101,LTA!F$105:AJ$105)</f>
        <v>2</v>
      </c>
      <c r="U78" s="78">
        <f>SUMPRODUCT(LTA!F78:AJ78,LTA!F$102:AJ$102,LTA!F$105:AJ$105)</f>
        <v>372.34000000000003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18.59</v>
      </c>
      <c r="Z78" s="75">
        <f>IEX!P78</f>
        <v>0</v>
      </c>
      <c r="AA78" s="117">
        <f>STOA!J78</f>
        <v>5.47</v>
      </c>
      <c r="AB78" s="117">
        <f>-STOA!P78</f>
        <v>0</v>
      </c>
      <c r="AC78">
        <f t="shared" si="3"/>
        <v>17.359289443313937</v>
      </c>
      <c r="AD78">
        <f t="shared" si="4"/>
        <v>1453.0677063254482</v>
      </c>
      <c r="AE78">
        <f>'IDT-1'!F78</f>
        <v>0</v>
      </c>
      <c r="AF78" s="26"/>
      <c r="AG78">
        <f t="shared" si="5"/>
        <v>1453.0677063254482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-250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22.201534037213246</v>
      </c>
      <c r="F79">
        <f>GT_Spot!T79</f>
        <v>0</v>
      </c>
      <c r="G79">
        <f>PPCL_NG!T79</f>
        <v>25.06</v>
      </c>
      <c r="H79">
        <f>PPCL_Spot!T79</f>
        <v>26.548103706878077</v>
      </c>
      <c r="I79">
        <f>Bawana_NG!T79</f>
        <v>69.599999999999994</v>
      </c>
      <c r="J79">
        <f>Bawana_RLNG!T79</f>
        <v>0</v>
      </c>
      <c r="K79">
        <f>Bawana_Spot!T79</f>
        <v>29.997651295701875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1074.7657449482351</v>
      </c>
      <c r="P79" s="77">
        <v>75.200000000000017</v>
      </c>
      <c r="Q79" s="77">
        <v>20.79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372.25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15.28</v>
      </c>
      <c r="Z79" s="75">
        <f>IEX!P79</f>
        <v>0</v>
      </c>
      <c r="AA79" s="117">
        <f>STOA!J79</f>
        <v>5.65</v>
      </c>
      <c r="AB79" s="117">
        <f>-STOA!P79</f>
        <v>0</v>
      </c>
      <c r="AC79">
        <f t="shared" si="3"/>
        <v>17.596931854865431</v>
      </c>
      <c r="AD79">
        <f t="shared" si="4"/>
        <v>1459.7461021331628</v>
      </c>
      <c r="AE79">
        <f>'IDT-1'!F79</f>
        <v>0</v>
      </c>
      <c r="AF79" s="26"/>
      <c r="AG79">
        <f t="shared" si="5"/>
        <v>1459.7461021331628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-260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22.176479491448465</v>
      </c>
      <c r="F80">
        <f>GT_Spot!T80</f>
        <v>0</v>
      </c>
      <c r="G80">
        <f>PPCL_NG!T80</f>
        <v>25.06</v>
      </c>
      <c r="H80">
        <f>PPCL_Spot!T80</f>
        <v>26.89</v>
      </c>
      <c r="I80">
        <f>Bawana_NG!T80</f>
        <v>69.599999999999994</v>
      </c>
      <c r="J80">
        <f>Bawana_RLNG!T80</f>
        <v>0</v>
      </c>
      <c r="K80">
        <f>Bawana_Spot!T80</f>
        <v>29.997651295701875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1074.8093967590351</v>
      </c>
      <c r="P80" s="77">
        <v>75.200000000000017</v>
      </c>
      <c r="Q80" s="77">
        <v>20.79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375.21999999999997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16.43</v>
      </c>
      <c r="Z80" s="75">
        <f>IEX!P80</f>
        <v>0</v>
      </c>
      <c r="AA80" s="117">
        <f>STOA!J80</f>
        <v>5.65</v>
      </c>
      <c r="AB80" s="117">
        <f>-STOA!P80</f>
        <v>0</v>
      </c>
      <c r="AC80">
        <f t="shared" si="3"/>
        <v>17.725141473399169</v>
      </c>
      <c r="AD80">
        <f t="shared" si="4"/>
        <v>1454.0983860727863</v>
      </c>
      <c r="AE80">
        <f>'IDT-1'!F80</f>
        <v>0</v>
      </c>
      <c r="AF80" s="26"/>
      <c r="AG80">
        <f t="shared" si="5"/>
        <v>1454.0983860727863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-270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22.176479491448465</v>
      </c>
      <c r="F81">
        <f>GT_Spot!T81</f>
        <v>0</v>
      </c>
      <c r="G81">
        <f>PPCL_NG!T81</f>
        <v>25.06</v>
      </c>
      <c r="H81">
        <f>PPCL_Spot!T81</f>
        <v>26.89</v>
      </c>
      <c r="I81">
        <f>Bawana_NG!T81</f>
        <v>69.599999999999994</v>
      </c>
      <c r="J81">
        <f>Bawana_RLNG!T81</f>
        <v>0</v>
      </c>
      <c r="K81">
        <f>Bawana_Spot!T81</f>
        <v>29.997651295701875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1074.8355879682351</v>
      </c>
      <c r="P81" s="77">
        <v>75.200000000000017</v>
      </c>
      <c r="Q81" s="77">
        <v>20.79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371.61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15.62</v>
      </c>
      <c r="Z81" s="75">
        <f>IEX!P81</f>
        <v>0</v>
      </c>
      <c r="AA81" s="117">
        <f>STOA!J81</f>
        <v>5.65</v>
      </c>
      <c r="AB81" s="117">
        <f>-STOA!P81</f>
        <v>0</v>
      </c>
      <c r="AC81">
        <f t="shared" si="3"/>
        <v>17.686475956040127</v>
      </c>
      <c r="AD81">
        <f t="shared" si="4"/>
        <v>1449.7432427993451</v>
      </c>
      <c r="AE81">
        <f>'IDT-1'!F81</f>
        <v>0</v>
      </c>
      <c r="AF81" s="26"/>
      <c r="AG81">
        <f t="shared" si="5"/>
        <v>1449.7432427993451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-270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22.176479491448465</v>
      </c>
      <c r="F82">
        <f>GT_Spot!T82</f>
        <v>0</v>
      </c>
      <c r="G82">
        <f>PPCL_NG!T82</f>
        <v>25.06</v>
      </c>
      <c r="H82">
        <f>PPCL_Spot!T82</f>
        <v>14.11798314526496</v>
      </c>
      <c r="I82">
        <f>Bawana_NG!T82</f>
        <v>69.599999999999994</v>
      </c>
      <c r="J82">
        <f>Bawana_RLNG!T82</f>
        <v>0</v>
      </c>
      <c r="K82">
        <f>Bawana_Spot!T82</f>
        <v>29.997651295701875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1074.8792397790351</v>
      </c>
      <c r="P82" s="77">
        <v>75.200000000000017</v>
      </c>
      <c r="Q82" s="77">
        <v>20.79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371.69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14.59</v>
      </c>
      <c r="Z82" s="75">
        <f>IEX!P82</f>
        <v>0</v>
      </c>
      <c r="AA82" s="117">
        <f>STOA!J82</f>
        <v>5.65</v>
      </c>
      <c r="AB82" s="117">
        <f>-STOA!P82</f>
        <v>0</v>
      </c>
      <c r="AC82">
        <f t="shared" si="3"/>
        <v>18.276356545429127</v>
      </c>
      <c r="AD82">
        <f t="shared" si="4"/>
        <v>1355.4749971660215</v>
      </c>
      <c r="AE82">
        <f>'IDT-1'!F82</f>
        <v>0</v>
      </c>
      <c r="AF82" s="26"/>
      <c r="AG82">
        <f t="shared" si="5"/>
        <v>1355.4749971660215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-350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22.176479491448465</v>
      </c>
      <c r="F83">
        <f>GT_Spot!T83</f>
        <v>0</v>
      </c>
      <c r="G83">
        <f>PPCL_NG!T83</f>
        <v>25.06</v>
      </c>
      <c r="H83">
        <f>PPCL_Spot!T83</f>
        <v>4</v>
      </c>
      <c r="I83">
        <f>Bawana_NG!T83</f>
        <v>69.599999999999994</v>
      </c>
      <c r="J83">
        <f>Bawana_RLNG!T83</f>
        <v>0</v>
      </c>
      <c r="K83">
        <f>Bawana_Spot!T83</f>
        <v>29.997651295701875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1068.003114845435</v>
      </c>
      <c r="P83" s="77">
        <v>75.200000000000017</v>
      </c>
      <c r="Q83" s="77">
        <v>20.79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371.07000000000005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11.93</v>
      </c>
      <c r="Z83" s="75">
        <f>IEX!P83</f>
        <v>0</v>
      </c>
      <c r="AA83" s="117">
        <f>STOA!J83</f>
        <v>5.84</v>
      </c>
      <c r="AB83" s="117">
        <f>-STOA!P83</f>
        <v>0</v>
      </c>
      <c r="AC83">
        <f t="shared" si="3"/>
        <v>17.300584917337538</v>
      </c>
      <c r="AD83">
        <f t="shared" si="4"/>
        <v>1426.3666607152479</v>
      </c>
      <c r="AE83">
        <f>'IDT-1'!F83</f>
        <v>0</v>
      </c>
      <c r="AF83" s="26"/>
      <c r="AG83">
        <f t="shared" si="5"/>
        <v>1426.3666607152479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-260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22.176479491448465</v>
      </c>
      <c r="F84">
        <f>GT_Spot!T84</f>
        <v>0</v>
      </c>
      <c r="G84">
        <f>PPCL_NG!T84</f>
        <v>25.06</v>
      </c>
      <c r="H84">
        <f>PPCL_Spot!T84</f>
        <v>4</v>
      </c>
      <c r="I84">
        <f>Bawana_NG!T84</f>
        <v>69.599999999999994</v>
      </c>
      <c r="J84">
        <f>Bawana_RLNG!T84</f>
        <v>0</v>
      </c>
      <c r="K84">
        <f>Bawana_Spot!T84</f>
        <v>31.197428076827965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1068.1515311862349</v>
      </c>
      <c r="P84" s="77">
        <v>75.200000000000017</v>
      </c>
      <c r="Q84" s="77">
        <v>20.79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370.67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10.1</v>
      </c>
      <c r="Z84" s="75">
        <f>IEX!P84</f>
        <v>0</v>
      </c>
      <c r="AA84" s="117">
        <f>STOA!J84</f>
        <v>5.84</v>
      </c>
      <c r="AB84" s="117">
        <f>-STOA!P84</f>
        <v>0</v>
      </c>
      <c r="AC84">
        <f t="shared" si="3"/>
        <v>17.470387567254388</v>
      </c>
      <c r="AD84">
        <f t="shared" si="4"/>
        <v>1405.3150511872568</v>
      </c>
      <c r="AE84">
        <f>'IDT-1'!F84</f>
        <v>0</v>
      </c>
      <c r="AF84" s="26"/>
      <c r="AG84">
        <f t="shared" si="5"/>
        <v>1405.3150511872568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-280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22.176479491448465</v>
      </c>
      <c r="F85">
        <f>GT_Spot!T85</f>
        <v>0</v>
      </c>
      <c r="G85">
        <f>PPCL_NG!T85</f>
        <v>25.06</v>
      </c>
      <c r="H85">
        <f>PPCL_Spot!T85</f>
        <v>3.9180409795102453</v>
      </c>
      <c r="I85">
        <f>Bawana_NG!T85</f>
        <v>69.599999999999994</v>
      </c>
      <c r="J85">
        <f>Bawana_RLNG!T85</f>
        <v>0</v>
      </c>
      <c r="K85">
        <f>Bawana_Spot!T85</f>
        <v>31.197428076827965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1055.3276713114351</v>
      </c>
      <c r="P85" s="77">
        <v>75.200000000000017</v>
      </c>
      <c r="Q85" s="77">
        <v>20.79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370.62000000000006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11.44</v>
      </c>
      <c r="Z85" s="75">
        <f>IEX!P85</f>
        <v>0</v>
      </c>
      <c r="AA85" s="117">
        <f>STOA!J85</f>
        <v>5.84</v>
      </c>
      <c r="AB85" s="117">
        <f>-STOA!P85</f>
        <v>0</v>
      </c>
      <c r="AC85">
        <f t="shared" si="3"/>
        <v>17.456949636197795</v>
      </c>
      <c r="AD85">
        <f t="shared" si="4"/>
        <v>1383.7126702230241</v>
      </c>
      <c r="AE85">
        <f>'IDT-1'!F85</f>
        <v>0</v>
      </c>
      <c r="AF85" s="26"/>
      <c r="AG85">
        <f t="shared" si="5"/>
        <v>1383.7126702230241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-290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22.172024326672457</v>
      </c>
      <c r="F86">
        <f>GT_Spot!T86</f>
        <v>0</v>
      </c>
      <c r="G86">
        <f>PPCL_NG!T86</f>
        <v>25.06</v>
      </c>
      <c r="H86">
        <f>PPCL_Spot!T86</f>
        <v>4.0679660169915053</v>
      </c>
      <c r="I86">
        <f>Bawana_NG!T86</f>
        <v>69.599999999999994</v>
      </c>
      <c r="J86">
        <f>Bawana_RLNG!T86</f>
        <v>0</v>
      </c>
      <c r="K86">
        <f>Bawana_Spot!T86</f>
        <v>32.627281059911681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1051.9234449026351</v>
      </c>
      <c r="P86" s="77">
        <v>75.200000000000017</v>
      </c>
      <c r="Q86" s="77">
        <v>20.79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370.16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8.4</v>
      </c>
      <c r="Z86" s="75">
        <f>IEX!P86</f>
        <v>0</v>
      </c>
      <c r="AA86" s="117">
        <f>STOA!J86</f>
        <v>5.84</v>
      </c>
      <c r="AB86" s="117">
        <f>-STOA!P86</f>
        <v>0</v>
      </c>
      <c r="AC86">
        <f t="shared" si="3"/>
        <v>18.164696124317903</v>
      </c>
      <c r="AD86">
        <f t="shared" si="4"/>
        <v>1292.6760201818929</v>
      </c>
      <c r="AE86">
        <f>'IDT-1'!F86</f>
        <v>0</v>
      </c>
      <c r="AF86" s="26"/>
      <c r="AG86">
        <f t="shared" si="5"/>
        <v>1292.6760201818929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-375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22.172024326672457</v>
      </c>
      <c r="F87">
        <f>GT_Spot!T87</f>
        <v>0</v>
      </c>
      <c r="G87">
        <f>PPCL_NG!T87</f>
        <v>25.06</v>
      </c>
      <c r="H87">
        <f>PPCL_Spot!T87</f>
        <v>4</v>
      </c>
      <c r="I87">
        <f>Bawana_NG!T87</f>
        <v>69.599999999999994</v>
      </c>
      <c r="J87">
        <f>Bawana_RLNG!T87</f>
        <v>0</v>
      </c>
      <c r="K87">
        <f>Bawana_Spot!T87</f>
        <v>32.627281059911681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1045.7179006714357</v>
      </c>
      <c r="P87" s="77">
        <v>75.200000000000017</v>
      </c>
      <c r="Q87" s="77">
        <v>20.79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369.74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6.88</v>
      </c>
      <c r="Z87" s="75">
        <f>IEX!P87</f>
        <v>0</v>
      </c>
      <c r="AA87" s="117">
        <f>STOA!J87</f>
        <v>6.02</v>
      </c>
      <c r="AB87" s="117">
        <f>-STOA!P87</f>
        <v>0</v>
      </c>
      <c r="AC87">
        <f t="shared" si="3"/>
        <v>17.028625931470383</v>
      </c>
      <c r="AD87">
        <f t="shared" si="4"/>
        <v>1405.7785801265497</v>
      </c>
      <c r="AE87">
        <f>'IDT-1'!F87</f>
        <v>0</v>
      </c>
      <c r="AF87" s="26"/>
      <c r="AG87">
        <f t="shared" si="5"/>
        <v>1405.7785801265497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-255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22.172024326672457</v>
      </c>
      <c r="F88">
        <f>GT_Spot!T88</f>
        <v>0</v>
      </c>
      <c r="G88">
        <f>PPCL_NG!T88</f>
        <v>25.06</v>
      </c>
      <c r="H88">
        <f>PPCL_Spot!T88</f>
        <v>4</v>
      </c>
      <c r="I88">
        <f>Bawana_NG!T88</f>
        <v>69.599999999999994</v>
      </c>
      <c r="J88">
        <f>Bawana_RLNG!T88</f>
        <v>0</v>
      </c>
      <c r="K88">
        <f>Bawana_Spot!T88</f>
        <v>32.627281059911681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1045.7266309722359</v>
      </c>
      <c r="P88" s="77">
        <v>75.200000000000017</v>
      </c>
      <c r="Q88" s="77">
        <v>20.79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369.28000000000003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13.24</v>
      </c>
      <c r="Z88" s="75">
        <f>IEX!P88</f>
        <v>0</v>
      </c>
      <c r="AA88" s="117">
        <f>STOA!J88</f>
        <v>6.02</v>
      </c>
      <c r="AB88" s="117">
        <f>-STOA!P88</f>
        <v>0</v>
      </c>
      <c r="AC88">
        <f t="shared" si="3"/>
        <v>17.213794670950353</v>
      </c>
      <c r="AD88">
        <f t="shared" si="4"/>
        <v>1396.5021416878697</v>
      </c>
      <c r="AE88">
        <f>'IDT-1'!F88</f>
        <v>0</v>
      </c>
      <c r="AF88" s="26"/>
      <c r="AG88">
        <f t="shared" si="5"/>
        <v>1396.5021416878697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-270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22.172024326672457</v>
      </c>
      <c r="F89">
        <f>GT_Spot!T89</f>
        <v>0</v>
      </c>
      <c r="G89">
        <f>PPCL_NG!T89</f>
        <v>25.06</v>
      </c>
      <c r="H89">
        <f>PPCL_Spot!T89</f>
        <v>4</v>
      </c>
      <c r="I89">
        <f>Bawana_NG!T89</f>
        <v>69.599999999999994</v>
      </c>
      <c r="J89">
        <f>Bawana_RLNG!T89</f>
        <v>0</v>
      </c>
      <c r="K89">
        <f>Bawana_Spot!T89</f>
        <v>32.627281059911681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1045.7615524822356</v>
      </c>
      <c r="P89" s="77">
        <v>75.200000000000017</v>
      </c>
      <c r="Q89" s="77">
        <v>20.79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368.96000000000004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19.23</v>
      </c>
      <c r="Z89" s="75">
        <f>IEX!P89</f>
        <v>0</v>
      </c>
      <c r="AA89" s="117">
        <f>STOA!J89</f>
        <v>6.02</v>
      </c>
      <c r="AB89" s="117">
        <f>-STOA!P89</f>
        <v>0</v>
      </c>
      <c r="AC89">
        <f t="shared" si="3"/>
        <v>16.997654154572494</v>
      </c>
      <c r="AD89">
        <f t="shared" si="4"/>
        <v>1432.4232037142474</v>
      </c>
      <c r="AE89">
        <f>'IDT-1'!F89</f>
        <v>0</v>
      </c>
      <c r="AF89" s="26"/>
      <c r="AG89">
        <f t="shared" si="5"/>
        <v>1432.4232037142474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-240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15.694623655913981</v>
      </c>
      <c r="F90">
        <f>GT_Spot!T90</f>
        <v>0</v>
      </c>
      <c r="G90">
        <f>PPCL_NG!T90</f>
        <v>25.06</v>
      </c>
      <c r="H90">
        <f>PPCL_Spot!T90</f>
        <v>3</v>
      </c>
      <c r="I90">
        <f>Bawana_NG!T90</f>
        <v>69.599999999999994</v>
      </c>
      <c r="J90">
        <f>Bawana_RLNG!T90</f>
        <v>0</v>
      </c>
      <c r="K90">
        <f>Bawana_Spot!T90</f>
        <v>32.627281059911681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1045.7964739922356</v>
      </c>
      <c r="P90" s="77">
        <v>75.200000000000017</v>
      </c>
      <c r="Q90" s="77">
        <v>20.79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368.17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29.31</v>
      </c>
      <c r="Z90" s="75">
        <f>IEX!P90</f>
        <v>0</v>
      </c>
      <c r="AA90" s="117">
        <f>STOA!J90</f>
        <v>6.02</v>
      </c>
      <c r="AB90" s="117">
        <f>-STOA!P90</f>
        <v>0</v>
      </c>
      <c r="AC90">
        <f t="shared" si="3"/>
        <v>16.83634978751391</v>
      </c>
      <c r="AD90">
        <f t="shared" si="4"/>
        <v>1454.4320289205473</v>
      </c>
      <c r="AE90">
        <f>'IDT-1'!F90</f>
        <v>0</v>
      </c>
      <c r="AF90" s="26"/>
      <c r="AG90">
        <f t="shared" si="5"/>
        <v>1454.4320289205473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-220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15.694623655913981</v>
      </c>
      <c r="F91">
        <f>GT_Spot!T91</f>
        <v>0</v>
      </c>
      <c r="G91">
        <f>PPCL_NG!T91</f>
        <v>25.06</v>
      </c>
      <c r="H91">
        <f>PPCL_Spot!T91</f>
        <v>3.91</v>
      </c>
      <c r="I91">
        <f>Bawana_NG!T91</f>
        <v>69.599999999999994</v>
      </c>
      <c r="J91">
        <f>Bawana_RLNG!T91</f>
        <v>0</v>
      </c>
      <c r="K91">
        <f>Bawana_Spot!T91</f>
        <v>32.627281059911681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1059.1498576459389</v>
      </c>
      <c r="P91" s="77">
        <v>75.200000000000017</v>
      </c>
      <c r="Q91" s="77">
        <v>20.79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368.85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33.29</v>
      </c>
      <c r="Z91" s="75">
        <f>IEX!P91</f>
        <v>0</v>
      </c>
      <c r="AA91" s="117">
        <f>STOA!J91</f>
        <v>6.3</v>
      </c>
      <c r="AB91" s="117">
        <f>-STOA!P91</f>
        <v>0</v>
      </c>
      <c r="AC91">
        <f t="shared" si="3"/>
        <v>16.827777013222594</v>
      </c>
      <c r="AD91">
        <f t="shared" si="4"/>
        <v>1493.6439853485419</v>
      </c>
      <c r="AE91">
        <f>'IDT-1'!F91</f>
        <v>0</v>
      </c>
      <c r="AF91" s="26"/>
      <c r="AG91">
        <f t="shared" si="5"/>
        <v>1493.6439853485419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-200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15.694623655913981</v>
      </c>
      <c r="F92">
        <f>GT_Spot!T92</f>
        <v>0</v>
      </c>
      <c r="G92">
        <f>PPCL_NG!T92</f>
        <v>25.06</v>
      </c>
      <c r="H92">
        <f>PPCL_Spot!T92</f>
        <v>4.0599999999999996</v>
      </c>
      <c r="I92">
        <f>Bawana_NG!T92</f>
        <v>69.599999999999994</v>
      </c>
      <c r="J92">
        <f>Bawana_RLNG!T92</f>
        <v>0</v>
      </c>
      <c r="K92">
        <f>Bawana_Spot!T92</f>
        <v>32.627281059911681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1059.1847791559389</v>
      </c>
      <c r="P92" s="77">
        <v>75.200000000000017</v>
      </c>
      <c r="Q92" s="77">
        <v>20.79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369.1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37.82</v>
      </c>
      <c r="Z92" s="75">
        <f>IEX!P92</f>
        <v>0</v>
      </c>
      <c r="AA92" s="117">
        <f>STOA!J92</f>
        <v>6.3</v>
      </c>
      <c r="AB92" s="117">
        <f>-STOA!P92</f>
        <v>0</v>
      </c>
      <c r="AC92">
        <f t="shared" si="3"/>
        <v>17.404155973842315</v>
      </c>
      <c r="AD92">
        <f t="shared" si="4"/>
        <v>1438.0325278979224</v>
      </c>
      <c r="AE92">
        <f>'IDT-1'!F92</f>
        <v>0</v>
      </c>
      <c r="AF92" s="26"/>
      <c r="AG92">
        <f t="shared" si="5"/>
        <v>1438.0325278979224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-260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14.805654509471303</v>
      </c>
      <c r="F93">
        <f>GT_Spot!T93</f>
        <v>0</v>
      </c>
      <c r="G93">
        <f>PPCL_NG!T93</f>
        <v>25.06</v>
      </c>
      <c r="H93">
        <f>PPCL_Spot!T93</f>
        <v>4.2300000000000004</v>
      </c>
      <c r="I93">
        <f>Bawana_NG!T93</f>
        <v>69.599999999999994</v>
      </c>
      <c r="J93">
        <f>Bawana_RLNG!T93</f>
        <v>0</v>
      </c>
      <c r="K93">
        <f>Bawana_Spot!T93</f>
        <v>32.627281059911681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1059.1935094567391</v>
      </c>
      <c r="P93" s="77">
        <v>75.200000000000017</v>
      </c>
      <c r="Q93" s="77">
        <v>20.79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365.03000000000003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41.86</v>
      </c>
      <c r="Z93" s="75">
        <f>IEX!P93</f>
        <v>0</v>
      </c>
      <c r="AA93" s="117">
        <f>STOA!J93</f>
        <v>6.3</v>
      </c>
      <c r="AB93" s="117">
        <f>-STOA!P93</f>
        <v>0</v>
      </c>
      <c r="AC93">
        <f t="shared" si="3"/>
        <v>17.131298046334798</v>
      </c>
      <c r="AD93">
        <f t="shared" si="4"/>
        <v>1467.565146979787</v>
      </c>
      <c r="AE93">
        <f>'IDT-1'!F93</f>
        <v>0</v>
      </c>
      <c r="AF93" s="26"/>
      <c r="AG93">
        <f t="shared" si="5"/>
        <v>1467.565146979787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-230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14.805654509471303</v>
      </c>
      <c r="F94">
        <f>GT_Spot!T94</f>
        <v>0</v>
      </c>
      <c r="G94">
        <f>PPCL_NG!T94</f>
        <v>25.06</v>
      </c>
      <c r="H94">
        <f>PPCL_Spot!T94</f>
        <v>4.2300000000000004</v>
      </c>
      <c r="I94">
        <f>Bawana_NG!T94</f>
        <v>69.599999999999994</v>
      </c>
      <c r="J94">
        <f>Bawana_RLNG!T94</f>
        <v>0</v>
      </c>
      <c r="K94">
        <f>Bawana_Spot!T94</f>
        <v>32.627281059911681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1059.210970365139</v>
      </c>
      <c r="P94" s="77">
        <v>75.200000000000017</v>
      </c>
      <c r="Q94" s="77">
        <v>20.79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365.48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42.83</v>
      </c>
      <c r="Z94" s="75">
        <f>IEX!P94</f>
        <v>0</v>
      </c>
      <c r="AA94" s="117">
        <f>STOA!J94</f>
        <v>6.3</v>
      </c>
      <c r="AB94" s="117">
        <f>-STOA!P94</f>
        <v>0</v>
      </c>
      <c r="AC94">
        <f t="shared" si="3"/>
        <v>16.522478775775046</v>
      </c>
      <c r="AD94">
        <f t="shared" si="4"/>
        <v>1539.6114271587469</v>
      </c>
      <c r="AE94">
        <f>'IDT-1'!F94</f>
        <v>0</v>
      </c>
      <c r="AF94" s="26"/>
      <c r="AG94">
        <f t="shared" si="5"/>
        <v>1539.6114271587469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-160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14.805654509471303</v>
      </c>
      <c r="F95">
        <f>GT_Spot!T95</f>
        <v>0</v>
      </c>
      <c r="G95">
        <f>PPCL_NG!T95</f>
        <v>25.06</v>
      </c>
      <c r="H95">
        <f>PPCL_Spot!T95</f>
        <v>4.28</v>
      </c>
      <c r="I95">
        <f>Bawana_NG!T95</f>
        <v>69.599999999999994</v>
      </c>
      <c r="J95">
        <f>Bawana_RLNG!T95</f>
        <v>0</v>
      </c>
      <c r="K95">
        <f>Bawana_Spot!T95</f>
        <v>32.627281059911681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1039.1630316771395</v>
      </c>
      <c r="P95" s="77">
        <v>75.200000000000017</v>
      </c>
      <c r="Q95" s="77">
        <v>20.79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365.06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47.48</v>
      </c>
      <c r="Z95" s="75">
        <f>IEX!P95</f>
        <v>0</v>
      </c>
      <c r="AA95" s="117">
        <f>STOA!J95</f>
        <v>6.48</v>
      </c>
      <c r="AB95" s="117">
        <f>-STOA!P95</f>
        <v>0</v>
      </c>
      <c r="AC95">
        <f t="shared" si="3"/>
        <v>16.030179814432834</v>
      </c>
      <c r="AD95">
        <f t="shared" si="4"/>
        <v>1564.5157874320896</v>
      </c>
      <c r="AE95">
        <f>'IDT-1'!F95</f>
        <v>0</v>
      </c>
      <c r="AF95" s="26"/>
      <c r="AG95">
        <f t="shared" si="5"/>
        <v>1564.5157874320896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-120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14.805654509471303</v>
      </c>
      <c r="F96">
        <f>GT_Spot!T96</f>
        <v>0</v>
      </c>
      <c r="G96">
        <f>PPCL_NG!T96</f>
        <v>25.06</v>
      </c>
      <c r="H96">
        <f>PPCL_Spot!T96</f>
        <v>4.28</v>
      </c>
      <c r="I96">
        <f>Bawana_NG!T96</f>
        <v>69.599999999999994</v>
      </c>
      <c r="J96">
        <f>Bawana_RLNG!T96</f>
        <v>0</v>
      </c>
      <c r="K96">
        <f>Bawana_Spot!T96</f>
        <v>32.627281059911681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1039.1717622847395</v>
      </c>
      <c r="P96" s="77">
        <v>75.200000000000017</v>
      </c>
      <c r="Q96" s="77">
        <v>20.79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364.83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47.81</v>
      </c>
      <c r="Z96" s="75">
        <f>IEX!P96</f>
        <v>0</v>
      </c>
      <c r="AA96" s="117">
        <f>STOA!J96</f>
        <v>6.48</v>
      </c>
      <c r="AB96" s="117">
        <f>-STOA!P96</f>
        <v>0</v>
      </c>
      <c r="AC96">
        <f t="shared" si="3"/>
        <v>16.031136643779714</v>
      </c>
      <c r="AD96">
        <f t="shared" si="4"/>
        <v>1564.6235612103426</v>
      </c>
      <c r="AE96">
        <f>'IDT-1'!F96</f>
        <v>0</v>
      </c>
      <c r="AF96" s="26"/>
      <c r="AG96">
        <f t="shared" si="5"/>
        <v>1564.6235612103426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-120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14.805654509471303</v>
      </c>
      <c r="F97">
        <f>GT_Spot!T97</f>
        <v>0</v>
      </c>
      <c r="G97">
        <f>PPCL_NG!T97</f>
        <v>25.06</v>
      </c>
      <c r="H97">
        <f>PPCL_Spot!T97</f>
        <v>4.1500000000000004</v>
      </c>
      <c r="I97">
        <f>Bawana_NG!T97</f>
        <v>69.599999999999994</v>
      </c>
      <c r="J97">
        <f>Bawana_RLNG!T97</f>
        <v>0</v>
      </c>
      <c r="K97">
        <f>Bawana_Spot!T97</f>
        <v>32.627281059911681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1032.2345243251398</v>
      </c>
      <c r="P97" s="77">
        <v>75.200000000000017</v>
      </c>
      <c r="Q97" s="77">
        <v>20.79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364.89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51.1</v>
      </c>
      <c r="Z97" s="75">
        <f>IEX!P97</f>
        <v>0</v>
      </c>
      <c r="AA97" s="117">
        <f>STOA!J97</f>
        <v>6.48</v>
      </c>
      <c r="AB97" s="117">
        <f>-STOA!P97</f>
        <v>0</v>
      </c>
      <c r="AC97">
        <f t="shared" si="3"/>
        <v>16.175987500179147</v>
      </c>
      <c r="AD97">
        <f t="shared" si="4"/>
        <v>1540.7614723943436</v>
      </c>
      <c r="AE97">
        <f>'IDT-1'!F97</f>
        <v>0</v>
      </c>
      <c r="AF97" s="26"/>
      <c r="AG97">
        <f t="shared" si="5"/>
        <v>1540.7614723943436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-140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14.805654509471303</v>
      </c>
      <c r="F98">
        <f>GT_Spot!T98</f>
        <v>0</v>
      </c>
      <c r="G98">
        <f>PPCL_NG!T98</f>
        <v>25.06</v>
      </c>
      <c r="H98">
        <f>PPCL_Spot!T98</f>
        <v>4.42</v>
      </c>
      <c r="I98">
        <f>Bawana_NG!T98</f>
        <v>69.599999999999994</v>
      </c>
      <c r="J98">
        <f>Bawana_RLNG!T98</f>
        <v>0</v>
      </c>
      <c r="K98">
        <f>Bawana_Spot!T98</f>
        <v>32.627281059911681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1032.2345243251398</v>
      </c>
      <c r="P98" s="77">
        <v>75.200000000000017</v>
      </c>
      <c r="Q98" s="77">
        <v>20.79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365.16999999999996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51.07</v>
      </c>
      <c r="Z98" s="75">
        <f>IEX!P98</f>
        <v>0</v>
      </c>
      <c r="AA98" s="117">
        <f>STOA!J98</f>
        <v>6.48</v>
      </c>
      <c r="AB98" s="117">
        <f>-STOA!P98</f>
        <v>0</v>
      </c>
      <c r="AC98">
        <f t="shared" si="3"/>
        <v>16.180563500179144</v>
      </c>
      <c r="AD98">
        <f t="shared" si="4"/>
        <v>1541.2768963943433</v>
      </c>
      <c r="AE98">
        <f>'IDT-1'!F98</f>
        <v>0</v>
      </c>
      <c r="AF98" s="26"/>
      <c r="AG98">
        <f t="shared" si="5"/>
        <v>1541.2768963943433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-140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0.51311231283675263</v>
      </c>
      <c r="F99">
        <f t="shared" si="6"/>
        <v>0</v>
      </c>
      <c r="G99">
        <f t="shared" si="6"/>
        <v>0.60143999999999909</v>
      </c>
      <c r="H99">
        <f t="shared" si="6"/>
        <v>0.54990568340033485</v>
      </c>
      <c r="I99">
        <f t="shared" si="6"/>
        <v>1.6704000000000025</v>
      </c>
      <c r="J99">
        <f t="shared" si="6"/>
        <v>0</v>
      </c>
      <c r="K99">
        <f t="shared" si="6"/>
        <v>0.79458676716145071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23.4300127983953</v>
      </c>
      <c r="P99" s="77">
        <f t="shared" si="6"/>
        <v>1.8047999999999973</v>
      </c>
      <c r="Q99" s="77">
        <f t="shared" si="6"/>
        <v>0.4989599999999994</v>
      </c>
      <c r="R99" s="80">
        <f>SUM(R3:R98)/4000</f>
        <v>0.18429109039892558</v>
      </c>
      <c r="S99" s="80">
        <f t="shared" si="6"/>
        <v>0</v>
      </c>
      <c r="T99" s="78">
        <f t="shared" si="6"/>
        <v>0.95758000000000021</v>
      </c>
      <c r="U99" s="78">
        <f t="shared" si="6"/>
        <v>9.7979400000000005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0.68425250000000004</v>
      </c>
      <c r="Z99" s="75">
        <f t="shared" si="6"/>
        <v>-0.91700000000000004</v>
      </c>
      <c r="AA99" s="117">
        <f t="shared" si="6"/>
        <v>0.13920999999999986</v>
      </c>
      <c r="AB99" s="117">
        <f t="shared" si="6"/>
        <v>0</v>
      </c>
      <c r="AC99">
        <f t="shared" si="6"/>
        <v>0.43722494619095098</v>
      </c>
      <c r="AD99">
        <f t="shared" si="6"/>
        <v>33.202016206001844</v>
      </c>
      <c r="AE99">
        <f t="shared" si="6"/>
        <v>-0.33972374999999999</v>
      </c>
      <c r="AG99">
        <f t="shared" si="6"/>
        <v>32.862292456001839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-7.0702499999999997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44664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GT_NG!S3</f>
        <v>3.3862728062554295</v>
      </c>
      <c r="F3">
        <f>GT_Spot!S3</f>
        <v>0</v>
      </c>
      <c r="G3">
        <f>PPCL_NG!S3</f>
        <v>39.39</v>
      </c>
      <c r="H3">
        <f>PPCL_Spot!S3</f>
        <v>42.25</v>
      </c>
      <c r="I3">
        <f>Bawana_NG!S3</f>
        <v>31.04</v>
      </c>
      <c r="J3">
        <f>Bawana_RLNG!S3</f>
        <v>0</v>
      </c>
      <c r="K3">
        <f>Bawana_Spot!S3</f>
        <v>12.169999999999998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33.880000000000003</v>
      </c>
      <c r="AB3" s="117">
        <f>-STOA!Q3</f>
        <v>0</v>
      </c>
      <c r="AC3">
        <f>SUMIF(B3:AB3,"&gt;0")*$AC$2-SUMIF(B3:AB3,"&lt;0")*($AC$2/(1-$AC$2))+SUMIF(AI3:AR3,"&gt;0")*$AC$2-SUMIF(AI3:AR3,"&lt;0")*($AC$2/(1-$AC$2))</f>
        <v>1.4266232006950477</v>
      </c>
      <c r="AD3">
        <f>SUM(B3:AB3,AI3:AR3)-AC3</f>
        <v>160.68964960556036</v>
      </c>
      <c r="AE3">
        <f>'IDT-1'!E3</f>
        <v>0</v>
      </c>
      <c r="AF3" s="26"/>
      <c r="AG3">
        <f>SUM(AD3:AF3)</f>
        <v>160.68964960556036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3.3862728062554295</v>
      </c>
      <c r="F4">
        <f>GT_Spot!S4</f>
        <v>0</v>
      </c>
      <c r="G4">
        <f>PPCL_NG!S4</f>
        <v>39.39</v>
      </c>
      <c r="H4">
        <f>PPCL_Spot!S4</f>
        <v>42.25</v>
      </c>
      <c r="I4">
        <f>Bawana_NG!S4</f>
        <v>31.04</v>
      </c>
      <c r="J4">
        <f>Bawana_RLNG!S4</f>
        <v>0</v>
      </c>
      <c r="K4">
        <f>Bawana_Spot!S4</f>
        <v>12.169999999999998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33.880000000000003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1.4266232006950477</v>
      </c>
      <c r="AD4">
        <f t="shared" ref="AD4:AD67" si="1">SUM(B4:AB4,AI4:AR4)-AC4</f>
        <v>160.68964960556036</v>
      </c>
      <c r="AE4">
        <f>'IDT-1'!E4</f>
        <v>0</v>
      </c>
      <c r="AF4" s="26"/>
      <c r="AG4">
        <f t="shared" ref="AG4:AG67" si="2">SUM(AD4:AF4)</f>
        <v>160.68964960556036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3.3862728062554295</v>
      </c>
      <c r="F5">
        <f>GT_Spot!S5</f>
        <v>0</v>
      </c>
      <c r="G5">
        <f>PPCL_NG!S5</f>
        <v>39.39</v>
      </c>
      <c r="H5">
        <f>PPCL_Spot!S5</f>
        <v>42.25</v>
      </c>
      <c r="I5">
        <f>Bawana_NG!S5</f>
        <v>31.04</v>
      </c>
      <c r="J5">
        <f>Bawana_RLNG!S5</f>
        <v>0</v>
      </c>
      <c r="K5">
        <f>Bawana_Spot!S5</f>
        <v>12.169999999999998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29.04</v>
      </c>
      <c r="AB5" s="117">
        <f>-STOA!Q5</f>
        <v>0</v>
      </c>
      <c r="AC5">
        <f t="shared" si="0"/>
        <v>1.3840312006950477</v>
      </c>
      <c r="AD5">
        <f t="shared" si="1"/>
        <v>155.89224160556037</v>
      </c>
      <c r="AE5">
        <f>'IDT-1'!E5</f>
        <v>0</v>
      </c>
      <c r="AF5" s="26"/>
      <c r="AG5">
        <f t="shared" si="2"/>
        <v>155.89224160556037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3.3862728062554295</v>
      </c>
      <c r="F6">
        <f>GT_Spot!S6</f>
        <v>0</v>
      </c>
      <c r="G6">
        <f>PPCL_NG!S6</f>
        <v>39.39</v>
      </c>
      <c r="H6">
        <f>PPCL_Spot!S6</f>
        <v>42.25</v>
      </c>
      <c r="I6">
        <f>Bawana_NG!S6</f>
        <v>31.04</v>
      </c>
      <c r="J6">
        <f>Bawana_RLNG!S6</f>
        <v>0</v>
      </c>
      <c r="K6">
        <f>Bawana_Spot!S6</f>
        <v>12.169999999999998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29.04</v>
      </c>
      <c r="AB6" s="117">
        <f>-STOA!Q6</f>
        <v>0</v>
      </c>
      <c r="AC6">
        <f t="shared" si="0"/>
        <v>1.3840312006950477</v>
      </c>
      <c r="AD6">
        <f t="shared" si="1"/>
        <v>155.89224160556037</v>
      </c>
      <c r="AE6">
        <f>'IDT-1'!E6</f>
        <v>0</v>
      </c>
      <c r="AF6" s="26"/>
      <c r="AG6">
        <f t="shared" si="2"/>
        <v>155.89224160556037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3.3862728062554295</v>
      </c>
      <c r="F7">
        <f>GT_Spot!S7</f>
        <v>0</v>
      </c>
      <c r="G7">
        <f>PPCL_NG!S7</f>
        <v>39.39</v>
      </c>
      <c r="H7">
        <f>PPCL_Spot!S7</f>
        <v>42.25</v>
      </c>
      <c r="I7">
        <f>Bawana_NG!S7</f>
        <v>31.04</v>
      </c>
      <c r="J7">
        <f>Bawana_RLNG!S7</f>
        <v>0</v>
      </c>
      <c r="K7">
        <f>Bawana_Spot!S7</f>
        <v>12.169999999999998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4.84</v>
      </c>
      <c r="AB7" s="117">
        <f>-STOA!Q7</f>
        <v>0</v>
      </c>
      <c r="AC7">
        <f t="shared" si="0"/>
        <v>1.3930243887499307</v>
      </c>
      <c r="AD7">
        <f t="shared" si="1"/>
        <v>106.68324841750548</v>
      </c>
      <c r="AE7">
        <f>'IDT-1'!E7</f>
        <v>0</v>
      </c>
      <c r="AF7" s="26"/>
      <c r="AG7">
        <f t="shared" si="2"/>
        <v>106.68324841750548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3.3862728062554295</v>
      </c>
      <c r="F8">
        <f>GT_Spot!S8</f>
        <v>0</v>
      </c>
      <c r="G8">
        <f>PPCL_NG!S8</f>
        <v>39.39</v>
      </c>
      <c r="H8">
        <f>PPCL_Spot!S8</f>
        <v>42.25</v>
      </c>
      <c r="I8">
        <f>Bawana_NG!S8</f>
        <v>31.04</v>
      </c>
      <c r="J8">
        <f>Bawana_RLNG!S8</f>
        <v>0</v>
      </c>
      <c r="K8">
        <f>Bawana_Spot!S8</f>
        <v>12.169999999999998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29.04</v>
      </c>
      <c r="AB8" s="117">
        <f>-STOA!Q8</f>
        <v>0</v>
      </c>
      <c r="AC8">
        <f t="shared" si="0"/>
        <v>1.3840312006950477</v>
      </c>
      <c r="AD8">
        <f t="shared" si="1"/>
        <v>155.89224160556037</v>
      </c>
      <c r="AE8">
        <f>'IDT-1'!E8</f>
        <v>0</v>
      </c>
      <c r="AF8" s="26"/>
      <c r="AG8">
        <f t="shared" si="2"/>
        <v>155.89224160556037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3.3862728062554295</v>
      </c>
      <c r="F9">
        <f>GT_Spot!S9</f>
        <v>0</v>
      </c>
      <c r="G9">
        <f>PPCL_NG!S9</f>
        <v>39.39</v>
      </c>
      <c r="H9">
        <f>PPCL_Spot!S9</f>
        <v>42.25</v>
      </c>
      <c r="I9">
        <f>Bawana_NG!S9</f>
        <v>31.04</v>
      </c>
      <c r="J9">
        <f>Bawana_RLNG!S9</f>
        <v>0</v>
      </c>
      <c r="K9">
        <f>Bawana_Spot!S9</f>
        <v>12.169999999999998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29.04</v>
      </c>
      <c r="AB9" s="117">
        <f>-STOA!Q9</f>
        <v>0</v>
      </c>
      <c r="AC9">
        <f t="shared" si="0"/>
        <v>1.3840312006950477</v>
      </c>
      <c r="AD9">
        <f t="shared" si="1"/>
        <v>155.89224160556037</v>
      </c>
      <c r="AE9">
        <f>'IDT-1'!E9</f>
        <v>0</v>
      </c>
      <c r="AF9" s="26"/>
      <c r="AG9">
        <f t="shared" si="2"/>
        <v>155.89224160556037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3.3862728062554295</v>
      </c>
      <c r="F10">
        <f>GT_Spot!S10</f>
        <v>0</v>
      </c>
      <c r="G10">
        <f>PPCL_NG!S10</f>
        <v>39.39</v>
      </c>
      <c r="H10">
        <f>PPCL_Spot!S10</f>
        <v>42.25</v>
      </c>
      <c r="I10">
        <f>Bawana_NG!S10</f>
        <v>31.04</v>
      </c>
      <c r="J10">
        <f>Bawana_RLNG!S10</f>
        <v>0</v>
      </c>
      <c r="K10">
        <f>Bawana_Spot!S10</f>
        <v>12.169999999999998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29.04</v>
      </c>
      <c r="AB10" s="117">
        <f>-STOA!Q10</f>
        <v>0</v>
      </c>
      <c r="AC10">
        <f t="shared" si="0"/>
        <v>1.3840312006950477</v>
      </c>
      <c r="AD10">
        <f t="shared" si="1"/>
        <v>155.89224160556037</v>
      </c>
      <c r="AE10">
        <f>'IDT-1'!E10</f>
        <v>0</v>
      </c>
      <c r="AF10" s="26"/>
      <c r="AG10">
        <f t="shared" si="2"/>
        <v>155.89224160556037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3.3862728062554295</v>
      </c>
      <c r="F11">
        <f>GT_Spot!S11</f>
        <v>0</v>
      </c>
      <c r="G11">
        <f>PPCL_NG!S11</f>
        <v>39.39</v>
      </c>
      <c r="H11">
        <f>PPCL_Spot!S11</f>
        <v>42.25</v>
      </c>
      <c r="I11">
        <f>Bawana_NG!S11</f>
        <v>31.04</v>
      </c>
      <c r="J11">
        <f>Bawana_RLNG!S11</f>
        <v>0</v>
      </c>
      <c r="K11">
        <f>Bawana_Spot!S11</f>
        <v>14.548787601033249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4.84</v>
      </c>
      <c r="AB11" s="117">
        <f>-STOA!Q11</f>
        <v>0</v>
      </c>
      <c r="AC11">
        <f t="shared" si="0"/>
        <v>1.4139577196390234</v>
      </c>
      <c r="AD11">
        <f t="shared" si="1"/>
        <v>109.04110268764964</v>
      </c>
      <c r="AE11">
        <f>'IDT-1'!E11</f>
        <v>0</v>
      </c>
      <c r="AF11" s="26"/>
      <c r="AG11">
        <f t="shared" si="2"/>
        <v>109.04110268764964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3.3862728062554295</v>
      </c>
      <c r="F12">
        <f>GT_Spot!S12</f>
        <v>0</v>
      </c>
      <c r="G12">
        <f>PPCL_NG!S12</f>
        <v>39.39</v>
      </c>
      <c r="H12">
        <f>PPCL_Spot!S12</f>
        <v>42.25</v>
      </c>
      <c r="I12">
        <f>Bawana_NG!S12</f>
        <v>31.04</v>
      </c>
      <c r="J12">
        <f>Bawana_RLNG!S12</f>
        <v>0</v>
      </c>
      <c r="K12">
        <f>Bawana_Spot!S12</f>
        <v>14.548787601033249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29.04</v>
      </c>
      <c r="AB12" s="117">
        <f>-STOA!Q12</f>
        <v>0</v>
      </c>
      <c r="AC12">
        <f t="shared" si="0"/>
        <v>1.4049645315841404</v>
      </c>
      <c r="AD12">
        <f t="shared" si="1"/>
        <v>158.25009587570452</v>
      </c>
      <c r="AE12">
        <f>'IDT-1'!E12</f>
        <v>0</v>
      </c>
      <c r="AF12" s="26"/>
      <c r="AG12">
        <f t="shared" si="2"/>
        <v>158.25009587570452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2.1099778270509981</v>
      </c>
      <c r="F13">
        <f>GT_Spot!S13</f>
        <v>0</v>
      </c>
      <c r="G13">
        <f>PPCL_NG!S13</f>
        <v>39.39</v>
      </c>
      <c r="H13">
        <f>PPCL_Spot!S13</f>
        <v>42.25</v>
      </c>
      <c r="I13">
        <f>Bawana_NG!S13</f>
        <v>31.04</v>
      </c>
      <c r="J13">
        <f>Bawana_RLNG!S13</f>
        <v>0</v>
      </c>
      <c r="K13">
        <f>Bawana_Spot!S13</f>
        <v>14.548787601033249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29.04</v>
      </c>
      <c r="AB13" s="117">
        <f>-STOA!Q13</f>
        <v>0</v>
      </c>
      <c r="AC13">
        <f t="shared" si="0"/>
        <v>1.3937331357671412</v>
      </c>
      <c r="AD13">
        <f t="shared" si="1"/>
        <v>156.98503229231707</v>
      </c>
      <c r="AE13">
        <f>'IDT-1'!E13</f>
        <v>0</v>
      </c>
      <c r="AF13" s="26"/>
      <c r="AG13">
        <f t="shared" si="2"/>
        <v>156.98503229231707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1.6448304383788257</v>
      </c>
      <c r="F14">
        <f>GT_Spot!S14</f>
        <v>0</v>
      </c>
      <c r="G14">
        <f>PPCL_NG!S14</f>
        <v>39.39</v>
      </c>
      <c r="H14">
        <f>PPCL_Spot!S14</f>
        <v>42.25</v>
      </c>
      <c r="I14">
        <f>Bawana_NG!S14</f>
        <v>31.04</v>
      </c>
      <c r="J14">
        <f>Bawana_RLNG!S14</f>
        <v>0</v>
      </c>
      <c r="K14">
        <f>Bawana_Spot!S14</f>
        <v>14.548787601033249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29.04</v>
      </c>
      <c r="AB14" s="117">
        <f>-STOA!Q14</f>
        <v>0</v>
      </c>
      <c r="AC14">
        <f t="shared" si="0"/>
        <v>1.3896398387468263</v>
      </c>
      <c r="AD14">
        <f t="shared" si="1"/>
        <v>156.52397820066523</v>
      </c>
      <c r="AE14">
        <f>'IDT-1'!E14</f>
        <v>0</v>
      </c>
      <c r="AF14" s="26"/>
      <c r="AG14">
        <f t="shared" si="2"/>
        <v>156.52397820066523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1.6448304383788257</v>
      </c>
      <c r="F15">
        <f>GT_Spot!S15</f>
        <v>0</v>
      </c>
      <c r="G15">
        <f>PPCL_NG!S15</f>
        <v>39.39</v>
      </c>
      <c r="H15">
        <f>PPCL_Spot!S15</f>
        <v>42.25</v>
      </c>
      <c r="I15">
        <f>Bawana_NG!S15</f>
        <v>31.04</v>
      </c>
      <c r="J15">
        <f>Bawana_RLNG!S15</f>
        <v>0</v>
      </c>
      <c r="K15">
        <f>Bawana_Spot!S15</f>
        <v>14.548787601033249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1.3560410268017093</v>
      </c>
      <c r="AD15">
        <f t="shared" si="1"/>
        <v>102.51757701261036</v>
      </c>
      <c r="AE15">
        <f>'IDT-1'!E15</f>
        <v>0</v>
      </c>
      <c r="AF15" s="26"/>
      <c r="AG15">
        <f t="shared" si="2"/>
        <v>102.51757701261036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3.3862728062554295</v>
      </c>
      <c r="F16">
        <f>GT_Spot!S16</f>
        <v>0</v>
      </c>
      <c r="G16">
        <f>PPCL_NG!S16</f>
        <v>39.39</v>
      </c>
      <c r="H16">
        <f>PPCL_Spot!S16</f>
        <v>42.25</v>
      </c>
      <c r="I16">
        <f>Bawana_NG!S16</f>
        <v>31.04</v>
      </c>
      <c r="J16">
        <f>Bawana_RLNG!S16</f>
        <v>0</v>
      </c>
      <c r="K16">
        <f>Bawana_Spot!S16</f>
        <v>14.548787601033249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1.1494125315841404</v>
      </c>
      <c r="AD16">
        <f t="shared" si="1"/>
        <v>129.46564787570452</v>
      </c>
      <c r="AE16">
        <f>'IDT-1'!E16</f>
        <v>0</v>
      </c>
      <c r="AF16" s="26"/>
      <c r="AG16">
        <f t="shared" si="2"/>
        <v>129.46564787570452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3.0252887917577267</v>
      </c>
      <c r="F17">
        <f>GT_Spot!S17</f>
        <v>0</v>
      </c>
      <c r="G17">
        <f>PPCL_NG!S17</f>
        <v>39.39</v>
      </c>
      <c r="H17">
        <f>PPCL_Spot!S17</f>
        <v>42.25</v>
      </c>
      <c r="I17">
        <f>Bawana_NG!S17</f>
        <v>31.04</v>
      </c>
      <c r="J17">
        <f>Bawana_RLNG!S17</f>
        <v>0</v>
      </c>
      <c r="K17">
        <f>Bawana_Spot!S17</f>
        <v>14.548787601033249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1.1462358722565604</v>
      </c>
      <c r="AD17">
        <f t="shared" si="1"/>
        <v>129.10784052053438</v>
      </c>
      <c r="AE17">
        <f>'IDT-1'!E17</f>
        <v>0</v>
      </c>
      <c r="AF17" s="26"/>
      <c r="AG17">
        <f t="shared" si="2"/>
        <v>129.10784052053438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3.0252887917577267</v>
      </c>
      <c r="F18">
        <f>GT_Spot!S18</f>
        <v>0</v>
      </c>
      <c r="G18">
        <f>PPCL_NG!S18</f>
        <v>39.39</v>
      </c>
      <c r="H18">
        <f>PPCL_Spot!S18</f>
        <v>42.25</v>
      </c>
      <c r="I18">
        <f>Bawana_NG!S18</f>
        <v>31.04</v>
      </c>
      <c r="J18">
        <f>Bawana_RLNG!S18</f>
        <v>0</v>
      </c>
      <c r="K18">
        <f>Bawana_Spot!S18</f>
        <v>14.548787601033249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1.1462358722565604</v>
      </c>
      <c r="AD18">
        <f t="shared" si="1"/>
        <v>129.10784052053438</v>
      </c>
      <c r="AE18">
        <f>'IDT-1'!E18</f>
        <v>0</v>
      </c>
      <c r="AF18" s="26"/>
      <c r="AG18">
        <f t="shared" si="2"/>
        <v>129.10784052053438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3.0252887917577267</v>
      </c>
      <c r="F19">
        <f>GT_Spot!S19</f>
        <v>0</v>
      </c>
      <c r="G19">
        <f>PPCL_NG!S19</f>
        <v>39.39</v>
      </c>
      <c r="H19">
        <f>PPCL_Spot!S19</f>
        <v>42.25</v>
      </c>
      <c r="I19">
        <f>Bawana_NG!S19</f>
        <v>31.04</v>
      </c>
      <c r="J19">
        <f>Bawana_RLNG!S19</f>
        <v>0</v>
      </c>
      <c r="K19">
        <f>Bawana_Spot!S19</f>
        <v>14.548787601033249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4.5599999999999996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1.1863638722565604</v>
      </c>
      <c r="AD19">
        <f t="shared" si="1"/>
        <v>133.6277125205344</v>
      </c>
      <c r="AE19">
        <f>'IDT-1'!E19</f>
        <v>0</v>
      </c>
      <c r="AF19" s="26"/>
      <c r="AG19">
        <f t="shared" si="2"/>
        <v>133.6277125205344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3.6063271819064799</v>
      </c>
      <c r="F20">
        <f>GT_Spot!S20</f>
        <v>0</v>
      </c>
      <c r="G20">
        <f>PPCL_NG!S20</f>
        <v>39.39</v>
      </c>
      <c r="H20">
        <f>PPCL_Spot!S20</f>
        <v>42.25</v>
      </c>
      <c r="I20">
        <f>Bawana_NG!S20</f>
        <v>31.04</v>
      </c>
      <c r="J20">
        <f>Bawana_RLNG!S20</f>
        <v>0</v>
      </c>
      <c r="K20">
        <f>Bawana_Spot!S20</f>
        <v>14.548787601033249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1.3733021981447526</v>
      </c>
      <c r="AD20">
        <f t="shared" si="1"/>
        <v>104.46181258479496</v>
      </c>
      <c r="AE20">
        <f>'IDT-1'!E20</f>
        <v>0</v>
      </c>
      <c r="AF20" s="26"/>
      <c r="AG20">
        <f t="shared" si="2"/>
        <v>104.46181258479496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3.6063271819064799</v>
      </c>
      <c r="F21">
        <f>GT_Spot!S21</f>
        <v>0</v>
      </c>
      <c r="G21">
        <f>PPCL_NG!S21</f>
        <v>39.39</v>
      </c>
      <c r="H21">
        <f>PPCL_Spot!S21</f>
        <v>42.25</v>
      </c>
      <c r="I21">
        <f>Bawana_NG!S21</f>
        <v>31.04</v>
      </c>
      <c r="J21">
        <f>Bawana_RLNG!S21</f>
        <v>0</v>
      </c>
      <c r="K21">
        <f>Bawana_Spot!S21</f>
        <v>14.548787601033249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1.1513490100898696</v>
      </c>
      <c r="AD21">
        <f t="shared" si="1"/>
        <v>129.68376577284985</v>
      </c>
      <c r="AE21">
        <f>'IDT-1'!E21</f>
        <v>0</v>
      </c>
      <c r="AF21" s="26"/>
      <c r="AG21">
        <f t="shared" si="2"/>
        <v>129.68376577284985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3.6063271819064799</v>
      </c>
      <c r="F22">
        <f>GT_Spot!S22</f>
        <v>0</v>
      </c>
      <c r="G22">
        <f>PPCL_NG!S22</f>
        <v>39.39</v>
      </c>
      <c r="H22">
        <f>PPCL_Spot!S22</f>
        <v>42.25</v>
      </c>
      <c r="I22">
        <f>Bawana_NG!S22</f>
        <v>31.04</v>
      </c>
      <c r="J22">
        <f>Bawana_RLNG!S22</f>
        <v>0</v>
      </c>
      <c r="K22">
        <f>Bawana_Spot!S22</f>
        <v>14.548787601033249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1.1513490100898696</v>
      </c>
      <c r="AD22">
        <f t="shared" si="1"/>
        <v>129.68376577284985</v>
      </c>
      <c r="AE22">
        <f>'IDT-1'!E22</f>
        <v>0</v>
      </c>
      <c r="AF22" s="26"/>
      <c r="AG22">
        <f t="shared" si="2"/>
        <v>129.68376577284985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3.6063271819064799</v>
      </c>
      <c r="F23">
        <f>GT_Spot!S23</f>
        <v>0</v>
      </c>
      <c r="G23">
        <f>PPCL_NG!S23</f>
        <v>39.39</v>
      </c>
      <c r="H23">
        <f>PPCL_Spot!S23</f>
        <v>42.25</v>
      </c>
      <c r="I23">
        <f>Bawana_NG!S23</f>
        <v>31.04</v>
      </c>
      <c r="J23">
        <f>Bawana_RLNG!S23</f>
        <v>0</v>
      </c>
      <c r="K23">
        <f>Bawana_Spot!S23</f>
        <v>14.548787601033249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1.328911560533776</v>
      </c>
      <c r="AD23">
        <f t="shared" si="1"/>
        <v>109.50620322240593</v>
      </c>
      <c r="AE23">
        <f>'IDT-1'!E23</f>
        <v>0</v>
      </c>
      <c r="AF23" s="26"/>
      <c r="AG23">
        <f t="shared" si="2"/>
        <v>109.50620322240593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3.6063271819064799</v>
      </c>
      <c r="F24">
        <f>GT_Spot!S24</f>
        <v>0</v>
      </c>
      <c r="G24">
        <f>PPCL_NG!S24</f>
        <v>39.39</v>
      </c>
      <c r="H24">
        <f>PPCL_Spot!S24</f>
        <v>42.25</v>
      </c>
      <c r="I24">
        <f>Bawana_NG!S24</f>
        <v>31.04</v>
      </c>
      <c r="J24">
        <f>Bawana_RLNG!S24</f>
        <v>0</v>
      </c>
      <c r="K24">
        <f>Bawana_Spot!S24</f>
        <v>14.548787601033249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1.1513490100898696</v>
      </c>
      <c r="AD24">
        <f t="shared" si="1"/>
        <v>129.68376577284985</v>
      </c>
      <c r="AE24">
        <f>'IDT-1'!E24</f>
        <v>0</v>
      </c>
      <c r="AF24" s="26"/>
      <c r="AG24">
        <f t="shared" si="2"/>
        <v>129.68376577284985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3.6063271819064799</v>
      </c>
      <c r="F25">
        <f>GT_Spot!S25</f>
        <v>0</v>
      </c>
      <c r="G25">
        <f>PPCL_NG!S25</f>
        <v>39.39</v>
      </c>
      <c r="H25">
        <f>PPCL_Spot!S25</f>
        <v>42.25</v>
      </c>
      <c r="I25">
        <f>Bawana_NG!S25</f>
        <v>31.04</v>
      </c>
      <c r="J25">
        <f>Bawana_RLNG!S25</f>
        <v>0</v>
      </c>
      <c r="K25">
        <f>Bawana_Spot!S25</f>
        <v>14.548787601033249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4.7699999999999996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1.1933250100898696</v>
      </c>
      <c r="AD25">
        <f t="shared" si="1"/>
        <v>134.41178977284986</v>
      </c>
      <c r="AE25">
        <f>'IDT-1'!E25</f>
        <v>0</v>
      </c>
      <c r="AF25" s="26"/>
      <c r="AG25">
        <f t="shared" si="2"/>
        <v>134.41178977284986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3.6063271819064799</v>
      </c>
      <c r="F26">
        <f>GT_Spot!S26</f>
        <v>0</v>
      </c>
      <c r="G26">
        <f>PPCL_NG!S26</f>
        <v>39.39</v>
      </c>
      <c r="H26">
        <f>PPCL_Spot!S26</f>
        <v>42.25</v>
      </c>
      <c r="I26">
        <f>Bawana_NG!S26</f>
        <v>31.04</v>
      </c>
      <c r="J26">
        <f>Bawana_RLNG!S26</f>
        <v>0</v>
      </c>
      <c r="K26">
        <f>Bawana_Spot!S26</f>
        <v>14.548787601033249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1.1513490100898696</v>
      </c>
      <c r="AD26">
        <f t="shared" si="1"/>
        <v>129.68376577284985</v>
      </c>
      <c r="AE26">
        <f>'IDT-1'!E26</f>
        <v>0</v>
      </c>
      <c r="AF26" s="26"/>
      <c r="AG26">
        <f t="shared" si="2"/>
        <v>129.68376577284985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3.6063271819064799</v>
      </c>
      <c r="F27">
        <f>GT_Spot!S27</f>
        <v>0</v>
      </c>
      <c r="G27">
        <f>PPCL_NG!S27</f>
        <v>39.39</v>
      </c>
      <c r="H27">
        <f>PPCL_Spot!S27</f>
        <v>42.25</v>
      </c>
      <c r="I27">
        <f>Bawana_NG!S27</f>
        <v>31.04</v>
      </c>
      <c r="J27">
        <f>Bawana_RLNG!S27</f>
        <v>0</v>
      </c>
      <c r="K27">
        <f>Bawana_Spot!S27</f>
        <v>14.548787601033249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1.1513490100898696</v>
      </c>
      <c r="AD27">
        <f t="shared" si="1"/>
        <v>129.68376577284985</v>
      </c>
      <c r="AE27">
        <f>'IDT-1'!E27</f>
        <v>0</v>
      </c>
      <c r="AF27" s="26"/>
      <c r="AG27">
        <f t="shared" si="2"/>
        <v>129.68376577284985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3.6063271819064799</v>
      </c>
      <c r="F28">
        <f>GT_Spot!S28</f>
        <v>0</v>
      </c>
      <c r="G28">
        <f>PPCL_NG!S28</f>
        <v>39.39</v>
      </c>
      <c r="H28">
        <f>PPCL_Spot!S28</f>
        <v>42.25</v>
      </c>
      <c r="I28">
        <f>Bawana_NG!S28</f>
        <v>31.04</v>
      </c>
      <c r="J28">
        <f>Bawana_RLNG!S28</f>
        <v>0</v>
      </c>
      <c r="K28">
        <f>Bawana_Spot!S28</f>
        <v>14.548787601033249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1.3733021981447526</v>
      </c>
      <c r="AD28">
        <f t="shared" si="1"/>
        <v>104.46181258479496</v>
      </c>
      <c r="AE28">
        <f>'IDT-1'!E28</f>
        <v>0</v>
      </c>
      <c r="AF28" s="26"/>
      <c r="AG28">
        <f t="shared" si="2"/>
        <v>104.46181258479496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3.6764746133844257</v>
      </c>
      <c r="F29">
        <f>GT_Spot!S29</f>
        <v>0</v>
      </c>
      <c r="G29">
        <f>PPCL_NG!S29</f>
        <v>39.39</v>
      </c>
      <c r="H29">
        <f>PPCL_Spot!S29</f>
        <v>42.25</v>
      </c>
      <c r="I29">
        <f>Bawana_NG!S29</f>
        <v>31.04</v>
      </c>
      <c r="J29">
        <f>Bawana_RLNG!S29</f>
        <v>0</v>
      </c>
      <c r="K29">
        <f>Bawana_Spot!S29</f>
        <v>14.548787601033249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1.1519663074868756</v>
      </c>
      <c r="AD29">
        <f t="shared" si="1"/>
        <v>129.75329590693079</v>
      </c>
      <c r="AE29">
        <f>'IDT-1'!E29</f>
        <v>0</v>
      </c>
      <c r="AF29" s="26"/>
      <c r="AG29">
        <f t="shared" si="2"/>
        <v>129.75329590693079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3.6764746133844257</v>
      </c>
      <c r="F30">
        <f>GT_Spot!S30</f>
        <v>0</v>
      </c>
      <c r="G30">
        <f>PPCL_NG!S30</f>
        <v>39.39</v>
      </c>
      <c r="H30">
        <f>PPCL_Spot!S30</f>
        <v>42.25</v>
      </c>
      <c r="I30">
        <f>Bawana_NG!S30</f>
        <v>31.04</v>
      </c>
      <c r="J30">
        <f>Bawana_RLNG!S30</f>
        <v>0</v>
      </c>
      <c r="K30">
        <f>Bawana_Spot!S30</f>
        <v>14.548787601033249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1.1519663074868756</v>
      </c>
      <c r="AD30">
        <f t="shared" si="1"/>
        <v>129.75329590693079</v>
      </c>
      <c r="AE30">
        <f>'IDT-1'!E30</f>
        <v>0</v>
      </c>
      <c r="AF30" s="26"/>
      <c r="AG30">
        <f t="shared" si="2"/>
        <v>129.75329590693079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3.6764746133844257</v>
      </c>
      <c r="F31">
        <f>GT_Spot!S31</f>
        <v>0</v>
      </c>
      <c r="G31">
        <f>PPCL_NG!S31</f>
        <v>39.39</v>
      </c>
      <c r="H31">
        <f>PPCL_Spot!S31</f>
        <v>42.25</v>
      </c>
      <c r="I31">
        <f>Bawana_NG!S31</f>
        <v>31.04</v>
      </c>
      <c r="J31">
        <f>Bawana_RLNG!S31</f>
        <v>0</v>
      </c>
      <c r="K31">
        <f>Bawana_Spot!S31</f>
        <v>14.548787601033249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13.16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1.2677743074868755</v>
      </c>
      <c r="AD31">
        <f t="shared" si="1"/>
        <v>142.79748790693077</v>
      </c>
      <c r="AE31">
        <f>'IDT-1'!E31</f>
        <v>0</v>
      </c>
      <c r="AF31" s="26"/>
      <c r="AG31">
        <f t="shared" si="2"/>
        <v>142.79748790693077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3.6764746133844257</v>
      </c>
      <c r="F32">
        <f>GT_Spot!S32</f>
        <v>0</v>
      </c>
      <c r="G32">
        <f>PPCL_NG!S32</f>
        <v>39.39</v>
      </c>
      <c r="H32">
        <f>PPCL_Spot!S32</f>
        <v>42.25</v>
      </c>
      <c r="I32">
        <f>Bawana_NG!S32</f>
        <v>31.04</v>
      </c>
      <c r="J32">
        <f>Bawana_RLNG!S32</f>
        <v>0</v>
      </c>
      <c r="K32">
        <f>Bawana_Spot!S32</f>
        <v>14.548787601033249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4.84</v>
      </c>
      <c r="AB32" s="117">
        <f>-STOA!Q32</f>
        <v>0</v>
      </c>
      <c r="AC32">
        <f t="shared" si="0"/>
        <v>1.1945583074868755</v>
      </c>
      <c r="AD32">
        <f t="shared" si="1"/>
        <v>134.55070390693078</v>
      </c>
      <c r="AE32">
        <f>'IDT-1'!E32</f>
        <v>0</v>
      </c>
      <c r="AF32" s="26"/>
      <c r="AG32">
        <f t="shared" si="2"/>
        <v>134.55070390693078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3.6063271819064799</v>
      </c>
      <c r="F33">
        <f>GT_Spot!S33</f>
        <v>0</v>
      </c>
      <c r="G33">
        <f>PPCL_NG!S33</f>
        <v>39.39</v>
      </c>
      <c r="H33">
        <f>PPCL_Spot!S33</f>
        <v>42.25</v>
      </c>
      <c r="I33">
        <f>Bawana_NG!S33</f>
        <v>31.04</v>
      </c>
      <c r="J33">
        <f>Bawana_RLNG!S33</f>
        <v>0</v>
      </c>
      <c r="K33">
        <f>Bawana_Spot!S33</f>
        <v>14.548787601033249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9.68</v>
      </c>
      <c r="AB33" s="117">
        <f>-STOA!Q33</f>
        <v>0</v>
      </c>
      <c r="AC33">
        <f t="shared" si="0"/>
        <v>1.2365330100898697</v>
      </c>
      <c r="AD33">
        <f t="shared" si="1"/>
        <v>139.27858177284986</v>
      </c>
      <c r="AE33">
        <f>'IDT-1'!E33</f>
        <v>0</v>
      </c>
      <c r="AF33" s="26"/>
      <c r="AG33">
        <f t="shared" si="2"/>
        <v>139.27858177284986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3.6063271819064799</v>
      </c>
      <c r="F34">
        <f>GT_Spot!S34</f>
        <v>0</v>
      </c>
      <c r="G34">
        <f>PPCL_NG!S34</f>
        <v>39.39</v>
      </c>
      <c r="H34">
        <f>PPCL_Spot!S34</f>
        <v>42.25</v>
      </c>
      <c r="I34">
        <f>Bawana_NG!S34</f>
        <v>31.04</v>
      </c>
      <c r="J34">
        <f>Bawana_RLNG!S34</f>
        <v>0</v>
      </c>
      <c r="K34">
        <f>Bawana_Spot!S34</f>
        <v>14.548787601033249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19.36</v>
      </c>
      <c r="AB34" s="117">
        <f>-STOA!Q34</f>
        <v>0</v>
      </c>
      <c r="AC34">
        <f t="shared" si="0"/>
        <v>1.3217170100898694</v>
      </c>
      <c r="AD34">
        <f t="shared" si="1"/>
        <v>148.87339777284984</v>
      </c>
      <c r="AE34">
        <f>'IDT-1'!E34</f>
        <v>0</v>
      </c>
      <c r="AF34" s="26"/>
      <c r="AG34">
        <f t="shared" si="2"/>
        <v>148.87339777284984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3.6063271819064799</v>
      </c>
      <c r="F35">
        <f>GT_Spot!S35</f>
        <v>0</v>
      </c>
      <c r="G35">
        <f>PPCL_NG!S35</f>
        <v>39.39</v>
      </c>
      <c r="H35">
        <f>PPCL_Spot!S35</f>
        <v>42.25</v>
      </c>
      <c r="I35">
        <f>Bawana_NG!S35</f>
        <v>31.04</v>
      </c>
      <c r="J35">
        <f>Bawana_RLNG!S35</f>
        <v>0</v>
      </c>
      <c r="K35">
        <f>Bawana_Spot!S35</f>
        <v>14.548787601033249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29.04</v>
      </c>
      <c r="AB35" s="117">
        <f>-STOA!Q35</f>
        <v>0</v>
      </c>
      <c r="AC35">
        <f t="shared" si="0"/>
        <v>1.4069010100898696</v>
      </c>
      <c r="AD35">
        <f t="shared" si="1"/>
        <v>158.46821377284982</v>
      </c>
      <c r="AE35">
        <f>'IDT-1'!E35</f>
        <v>0</v>
      </c>
      <c r="AF35" s="26"/>
      <c r="AG35">
        <f t="shared" si="2"/>
        <v>158.46821377284982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3.6063271819064799</v>
      </c>
      <c r="F36">
        <f>GT_Spot!S36</f>
        <v>0</v>
      </c>
      <c r="G36">
        <f>PPCL_NG!S36</f>
        <v>39.39</v>
      </c>
      <c r="H36">
        <f>PPCL_Spot!S36</f>
        <v>42.25</v>
      </c>
      <c r="I36">
        <f>Bawana_NG!S36</f>
        <v>31.04</v>
      </c>
      <c r="J36">
        <f>Bawana_RLNG!S36</f>
        <v>0</v>
      </c>
      <c r="K36">
        <f>Bawana_Spot!S36</f>
        <v>14.548787601033249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33.880000000000003</v>
      </c>
      <c r="Z36" s="75">
        <f>IEX!Q36</f>
        <v>0</v>
      </c>
      <c r="AA36" s="117">
        <f>STOA!K36</f>
        <v>38.72</v>
      </c>
      <c r="AB36" s="117">
        <f>-STOA!Q36</f>
        <v>0</v>
      </c>
      <c r="AC36">
        <f t="shared" si="0"/>
        <v>1.7902290100898695</v>
      </c>
      <c r="AD36">
        <f t="shared" si="1"/>
        <v>201.64488577284985</v>
      </c>
      <c r="AE36">
        <f>'IDT-1'!E36</f>
        <v>0</v>
      </c>
      <c r="AF36" s="26"/>
      <c r="AG36">
        <f t="shared" si="2"/>
        <v>201.64488577284985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3.6063271819064799</v>
      </c>
      <c r="F37">
        <f>GT_Spot!S37</f>
        <v>0</v>
      </c>
      <c r="G37">
        <f>PPCL_NG!S37</f>
        <v>39.39</v>
      </c>
      <c r="H37">
        <f>PPCL_Spot!S37</f>
        <v>42.25</v>
      </c>
      <c r="I37">
        <f>Bawana_NG!S37</f>
        <v>31.04</v>
      </c>
      <c r="J37">
        <f>Bawana_RLNG!S37</f>
        <v>0</v>
      </c>
      <c r="K37">
        <f>Bawana_Spot!S37</f>
        <v>14.548787601033249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48.4</v>
      </c>
      <c r="AB37" s="117">
        <f>-STOA!Q37</f>
        <v>0</v>
      </c>
      <c r="AC37">
        <f t="shared" si="0"/>
        <v>1.5772690100898696</v>
      </c>
      <c r="AD37">
        <f t="shared" si="1"/>
        <v>177.65784577284984</v>
      </c>
      <c r="AE37">
        <f>'IDT-1'!E37</f>
        <v>0</v>
      </c>
      <c r="AF37" s="26"/>
      <c r="AG37">
        <f t="shared" si="2"/>
        <v>177.65784577284984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3.6063271819064799</v>
      </c>
      <c r="F38">
        <f>GT_Spot!S38</f>
        <v>0</v>
      </c>
      <c r="G38">
        <f>PPCL_NG!S38</f>
        <v>39.39</v>
      </c>
      <c r="H38">
        <f>PPCL_Spot!S38</f>
        <v>42.25</v>
      </c>
      <c r="I38">
        <f>Bawana_NG!S38</f>
        <v>31.04</v>
      </c>
      <c r="J38">
        <f>Bawana_RLNG!S38</f>
        <v>0</v>
      </c>
      <c r="K38">
        <f>Bawana_Spot!S38</f>
        <v>14.548787601033249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48.4</v>
      </c>
      <c r="AB38" s="117">
        <f>-STOA!Q38</f>
        <v>0</v>
      </c>
      <c r="AC38">
        <f t="shared" si="0"/>
        <v>1.5772690100898696</v>
      </c>
      <c r="AD38">
        <f t="shared" si="1"/>
        <v>177.65784577284984</v>
      </c>
      <c r="AE38">
        <f>'IDT-1'!E38</f>
        <v>0</v>
      </c>
      <c r="AF38" s="26"/>
      <c r="AG38">
        <f t="shared" si="2"/>
        <v>177.65784577284984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3.5914250034688502</v>
      </c>
      <c r="F39">
        <f>GT_Spot!S39</f>
        <v>0</v>
      </c>
      <c r="G39">
        <f>PPCL_NG!S39</f>
        <v>39.39</v>
      </c>
      <c r="H39">
        <f>PPCL_Spot!S39</f>
        <v>42.25</v>
      </c>
      <c r="I39">
        <f>Bawana_NG!S39</f>
        <v>31.04</v>
      </c>
      <c r="J39">
        <f>Bawana_RLNG!S39</f>
        <v>0</v>
      </c>
      <c r="K39">
        <f>Bawana_Spot!S39</f>
        <v>14.548787601033249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48.4</v>
      </c>
      <c r="AB39" s="117">
        <f>-STOA!Q39</f>
        <v>0</v>
      </c>
      <c r="AC39">
        <f t="shared" si="0"/>
        <v>1.5771378709196184</v>
      </c>
      <c r="AD39">
        <f t="shared" si="1"/>
        <v>177.64307473358247</v>
      </c>
      <c r="AE39">
        <f>'IDT-1'!E39</f>
        <v>0</v>
      </c>
      <c r="AF39" s="26"/>
      <c r="AG39">
        <f t="shared" si="2"/>
        <v>177.64307473358247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3.5914250034688502</v>
      </c>
      <c r="F40">
        <f>GT_Spot!S40</f>
        <v>0</v>
      </c>
      <c r="G40">
        <f>PPCL_NG!S40</f>
        <v>39.39</v>
      </c>
      <c r="H40">
        <f>PPCL_Spot!S40</f>
        <v>42.25</v>
      </c>
      <c r="I40">
        <f>Bawana_NG!S40</f>
        <v>31.04</v>
      </c>
      <c r="J40">
        <f>Bawana_RLNG!S40</f>
        <v>0</v>
      </c>
      <c r="K40">
        <f>Bawana_Spot!S40</f>
        <v>14.548787601033249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67.75</v>
      </c>
      <c r="Z40" s="75">
        <f>IEX!Q40</f>
        <v>0</v>
      </c>
      <c r="AA40" s="117">
        <f>STOA!K40</f>
        <v>48.4</v>
      </c>
      <c r="AB40" s="117">
        <f>-STOA!Q40</f>
        <v>0</v>
      </c>
      <c r="AC40">
        <f t="shared" si="0"/>
        <v>2.1733378709196183</v>
      </c>
      <c r="AD40">
        <f t="shared" si="1"/>
        <v>244.79687473358246</v>
      </c>
      <c r="AE40">
        <f>'IDT-1'!E40</f>
        <v>0</v>
      </c>
      <c r="AF40" s="26"/>
      <c r="AG40">
        <f t="shared" si="2"/>
        <v>244.79687473358246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3.5914250034688502</v>
      </c>
      <c r="F41">
        <f>GT_Spot!S41</f>
        <v>0</v>
      </c>
      <c r="G41">
        <f>PPCL_NG!S41</f>
        <v>39.39</v>
      </c>
      <c r="H41">
        <f>PPCL_Spot!S41</f>
        <v>42.25</v>
      </c>
      <c r="I41">
        <f>Bawana_NG!S41</f>
        <v>31.04</v>
      </c>
      <c r="J41">
        <f>Bawana_RLNG!S41</f>
        <v>0</v>
      </c>
      <c r="K41">
        <f>Bawana_Spot!S41</f>
        <v>14.548787601033249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67.75</v>
      </c>
      <c r="Z41" s="75">
        <f>IEX!Q41</f>
        <v>0</v>
      </c>
      <c r="AA41" s="117">
        <f>STOA!K41</f>
        <v>48.4</v>
      </c>
      <c r="AB41" s="117">
        <f>-STOA!Q41</f>
        <v>0</v>
      </c>
      <c r="AC41">
        <f t="shared" si="0"/>
        <v>2.1733378709196183</v>
      </c>
      <c r="AD41">
        <f t="shared" si="1"/>
        <v>244.79687473358246</v>
      </c>
      <c r="AE41">
        <f>'IDT-1'!E41</f>
        <v>0</v>
      </c>
      <c r="AF41" s="26"/>
      <c r="AG41">
        <f t="shared" si="2"/>
        <v>244.79687473358246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3.5914250034688502</v>
      </c>
      <c r="F42">
        <f>GT_Spot!S42</f>
        <v>0</v>
      </c>
      <c r="G42">
        <f>PPCL_NG!S42</f>
        <v>39.39</v>
      </c>
      <c r="H42">
        <f>PPCL_Spot!S42</f>
        <v>42.25</v>
      </c>
      <c r="I42">
        <f>Bawana_NG!S42</f>
        <v>31.04</v>
      </c>
      <c r="J42">
        <f>Bawana_RLNG!S42</f>
        <v>0</v>
      </c>
      <c r="K42">
        <f>Bawana_Spot!S42</f>
        <v>14.548787601033249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53.23</v>
      </c>
      <c r="Z42" s="75">
        <f>IEX!Q42</f>
        <v>0</v>
      </c>
      <c r="AA42" s="117">
        <f>STOA!K42</f>
        <v>48.4</v>
      </c>
      <c r="AB42" s="117">
        <f>-STOA!Q42</f>
        <v>0</v>
      </c>
      <c r="AC42">
        <f t="shared" si="0"/>
        <v>2.0455618709196184</v>
      </c>
      <c r="AD42">
        <f t="shared" si="1"/>
        <v>230.40465073358246</v>
      </c>
      <c r="AE42">
        <f>'IDT-1'!E42</f>
        <v>0</v>
      </c>
      <c r="AF42" s="26"/>
      <c r="AG42">
        <f t="shared" si="2"/>
        <v>230.40465073358246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3.5914250034688502</v>
      </c>
      <c r="F43">
        <f>GT_Spot!S43</f>
        <v>0</v>
      </c>
      <c r="G43">
        <f>PPCL_NG!S43</f>
        <v>39.39</v>
      </c>
      <c r="H43">
        <f>PPCL_Spot!S43</f>
        <v>42.25</v>
      </c>
      <c r="I43">
        <f>Bawana_NG!S43</f>
        <v>31.04</v>
      </c>
      <c r="J43">
        <f>Bawana_RLNG!S43</f>
        <v>0</v>
      </c>
      <c r="K43">
        <f>Bawana_Spot!S43</f>
        <v>14.548787601033249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48.4</v>
      </c>
      <c r="Z43" s="75">
        <f>IEX!Q43</f>
        <v>0</v>
      </c>
      <c r="AA43" s="117">
        <f>STOA!K43</f>
        <v>54.21</v>
      </c>
      <c r="AB43" s="117">
        <f>-STOA!Q43</f>
        <v>0</v>
      </c>
      <c r="AC43">
        <f t="shared" si="0"/>
        <v>2.0541858709196186</v>
      </c>
      <c r="AD43">
        <f t="shared" si="1"/>
        <v>231.37602673358248</v>
      </c>
      <c r="AE43">
        <f>'IDT-1'!E43</f>
        <v>0</v>
      </c>
      <c r="AF43" s="26"/>
      <c r="AG43">
        <f t="shared" si="2"/>
        <v>231.37602673358248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3.2310421947219328</v>
      </c>
      <c r="F44">
        <f>GT_Spot!S44</f>
        <v>0</v>
      </c>
      <c r="G44">
        <f>PPCL_NG!S44</f>
        <v>39.39</v>
      </c>
      <c r="H44">
        <f>PPCL_Spot!S44</f>
        <v>42.25</v>
      </c>
      <c r="I44">
        <f>Bawana_NG!S44</f>
        <v>31.04</v>
      </c>
      <c r="J44">
        <f>Bawana_RLNG!S44</f>
        <v>0</v>
      </c>
      <c r="K44">
        <f>Bawana_Spot!S44</f>
        <v>14.548787601033249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29.04</v>
      </c>
      <c r="Z44" s="75">
        <f>IEX!Q44</f>
        <v>0</v>
      </c>
      <c r="AA44" s="117">
        <f>STOA!K44</f>
        <v>63.88</v>
      </c>
      <c r="AB44" s="117">
        <f>-STOA!Q44</f>
        <v>0</v>
      </c>
      <c r="AC44">
        <f t="shared" si="0"/>
        <v>1.9657425022026453</v>
      </c>
      <c r="AD44">
        <f t="shared" si="1"/>
        <v>221.41408729355248</v>
      </c>
      <c r="AE44">
        <f>'IDT-1'!E44</f>
        <v>0</v>
      </c>
      <c r="AF44" s="26"/>
      <c r="AG44">
        <f t="shared" si="2"/>
        <v>221.41408729355248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3.2310421947219328</v>
      </c>
      <c r="F45">
        <f>GT_Spot!S45</f>
        <v>0</v>
      </c>
      <c r="G45">
        <f>PPCL_NG!S45</f>
        <v>39.39</v>
      </c>
      <c r="H45">
        <f>PPCL_Spot!S45</f>
        <v>42.25</v>
      </c>
      <c r="I45">
        <f>Bawana_NG!S45</f>
        <v>31.04</v>
      </c>
      <c r="J45">
        <f>Bawana_RLNG!S45</f>
        <v>0</v>
      </c>
      <c r="K45">
        <f>Bawana_Spot!S45</f>
        <v>14.548787601033249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191.64</v>
      </c>
      <c r="AB45" s="117">
        <f>-STOA!Q45</f>
        <v>0</v>
      </c>
      <c r="AC45">
        <f t="shared" si="0"/>
        <v>2.8788691398136215</v>
      </c>
      <c r="AD45">
        <f t="shared" si="1"/>
        <v>314.2209606559415</v>
      </c>
      <c r="AE45">
        <f>'IDT-1'!E45</f>
        <v>0</v>
      </c>
      <c r="AF45" s="26"/>
      <c r="AG45">
        <f t="shared" si="2"/>
        <v>314.2209606559415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-5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3.2310421947219328</v>
      </c>
      <c r="F46">
        <f>GT_Spot!S46</f>
        <v>0</v>
      </c>
      <c r="G46">
        <f>PPCL_NG!S46</f>
        <v>39.39</v>
      </c>
      <c r="H46">
        <f>PPCL_Spot!S46</f>
        <v>42.25</v>
      </c>
      <c r="I46">
        <f>Bawana_NG!S46</f>
        <v>31.04</v>
      </c>
      <c r="J46">
        <f>Bawana_RLNG!S46</f>
        <v>0</v>
      </c>
      <c r="K46">
        <f>Bawana_Spot!S46</f>
        <v>14.548787601033249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191.64</v>
      </c>
      <c r="AB46" s="117">
        <f>-STOA!Q46</f>
        <v>0</v>
      </c>
      <c r="AC46">
        <f t="shared" si="0"/>
        <v>2.8788691398136215</v>
      </c>
      <c r="AD46">
        <f t="shared" si="1"/>
        <v>314.2209606559415</v>
      </c>
      <c r="AE46">
        <f>'IDT-1'!E46</f>
        <v>0</v>
      </c>
      <c r="AF46" s="26"/>
      <c r="AG46">
        <f t="shared" si="2"/>
        <v>314.2209606559415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-5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3.2310421947219328</v>
      </c>
      <c r="F47">
        <f>GT_Spot!S47</f>
        <v>0</v>
      </c>
      <c r="G47">
        <f>PPCL_NG!S47</f>
        <v>39.39</v>
      </c>
      <c r="H47">
        <f>PPCL_Spot!S47</f>
        <v>42.25</v>
      </c>
      <c r="I47">
        <f>Bawana_NG!S47</f>
        <v>31.04</v>
      </c>
      <c r="J47">
        <f>Bawana_RLNG!S47</f>
        <v>0</v>
      </c>
      <c r="K47">
        <f>Bawana_Spot!S47</f>
        <v>14.548787601033249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191.64</v>
      </c>
      <c r="AB47" s="117">
        <f>-STOA!Q47</f>
        <v>0</v>
      </c>
      <c r="AC47">
        <f t="shared" si="0"/>
        <v>2.8788691398136215</v>
      </c>
      <c r="AD47">
        <f t="shared" si="1"/>
        <v>314.2209606559415</v>
      </c>
      <c r="AE47">
        <f>'IDT-1'!E47</f>
        <v>0</v>
      </c>
      <c r="AF47" s="26"/>
      <c r="AG47">
        <f t="shared" si="2"/>
        <v>314.2209606559415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-5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3.2310421947219328</v>
      </c>
      <c r="F48">
        <f>GT_Spot!S48</f>
        <v>0</v>
      </c>
      <c r="G48">
        <f>PPCL_NG!S48</f>
        <v>39.39</v>
      </c>
      <c r="H48">
        <f>PPCL_Spot!S48</f>
        <v>42.25</v>
      </c>
      <c r="I48">
        <f>Bawana_NG!S48</f>
        <v>31.04</v>
      </c>
      <c r="J48">
        <f>Bawana_RLNG!S48</f>
        <v>0</v>
      </c>
      <c r="K48">
        <f>Bawana_Spot!S48</f>
        <v>14.548787601033249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191.64</v>
      </c>
      <c r="AB48" s="117">
        <f>-STOA!Q48</f>
        <v>0</v>
      </c>
      <c r="AC48">
        <f t="shared" si="0"/>
        <v>2.8788691398136215</v>
      </c>
      <c r="AD48">
        <f t="shared" si="1"/>
        <v>314.2209606559415</v>
      </c>
      <c r="AE48">
        <f>'IDT-1'!E48</f>
        <v>0</v>
      </c>
      <c r="AF48" s="26"/>
      <c r="AG48">
        <f t="shared" si="2"/>
        <v>314.2209606559415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-5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3.2310421947219328</v>
      </c>
      <c r="F49">
        <f>GT_Spot!S49</f>
        <v>0</v>
      </c>
      <c r="G49">
        <f>PPCL_NG!S49</f>
        <v>39.39</v>
      </c>
      <c r="H49">
        <f>PPCL_Spot!S49</f>
        <v>42.25</v>
      </c>
      <c r="I49">
        <f>Bawana_NG!S49</f>
        <v>31.04</v>
      </c>
      <c r="J49">
        <f>Bawana_RLNG!S49</f>
        <v>0</v>
      </c>
      <c r="K49">
        <f>Bawana_Spot!S49</f>
        <v>14.548787601033249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191.64</v>
      </c>
      <c r="AB49" s="117">
        <f>-STOA!Q49</f>
        <v>0</v>
      </c>
      <c r="AC49">
        <f t="shared" si="0"/>
        <v>3.367166153534364</v>
      </c>
      <c r="AD49">
        <f t="shared" si="1"/>
        <v>258.73266364222076</v>
      </c>
      <c r="AE49">
        <f>'IDT-1'!E49</f>
        <v>0</v>
      </c>
      <c r="AF49" s="26"/>
      <c r="AG49">
        <f t="shared" si="2"/>
        <v>258.73266364222076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-60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3.2310421947219328</v>
      </c>
      <c r="F50">
        <f>GT_Spot!S50</f>
        <v>0</v>
      </c>
      <c r="G50">
        <f>PPCL_NG!S50</f>
        <v>39.39</v>
      </c>
      <c r="H50">
        <f>PPCL_Spot!S50</f>
        <v>42.25</v>
      </c>
      <c r="I50">
        <f>Bawana_NG!S50</f>
        <v>31.04</v>
      </c>
      <c r="J50">
        <f>Bawana_RLNG!S50</f>
        <v>0</v>
      </c>
      <c r="K50">
        <f>Bawana_Spot!S50</f>
        <v>14.548787601033249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191.64</v>
      </c>
      <c r="AB50" s="117">
        <f>-STOA!Q50</f>
        <v>0</v>
      </c>
      <c r="AC50">
        <f t="shared" si="0"/>
        <v>2.8788691398136215</v>
      </c>
      <c r="AD50">
        <f t="shared" si="1"/>
        <v>314.2209606559415</v>
      </c>
      <c r="AE50">
        <f>'IDT-1'!E50</f>
        <v>0</v>
      </c>
      <c r="AF50" s="26"/>
      <c r="AG50">
        <f t="shared" si="2"/>
        <v>314.2209606559415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-5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3.2310421947219328</v>
      </c>
      <c r="F51">
        <f>GT_Spot!S51</f>
        <v>0</v>
      </c>
      <c r="G51">
        <f>PPCL_NG!S51</f>
        <v>39.39</v>
      </c>
      <c r="H51">
        <f>PPCL_Spot!S51</f>
        <v>42.25</v>
      </c>
      <c r="I51">
        <f>Bawana_NG!S51</f>
        <v>31.04</v>
      </c>
      <c r="J51">
        <f>Bawana_RLNG!S51</f>
        <v>0</v>
      </c>
      <c r="K51">
        <f>Bawana_Spot!S51</f>
        <v>14.551212601050088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191.64</v>
      </c>
      <c r="AB51" s="117">
        <f>-STOA!Q51</f>
        <v>0</v>
      </c>
      <c r="AC51">
        <f t="shared" si="0"/>
        <v>2.8788904798137698</v>
      </c>
      <c r="AD51">
        <f t="shared" si="1"/>
        <v>314.22336431595818</v>
      </c>
      <c r="AE51">
        <f>'IDT-1'!E51</f>
        <v>0</v>
      </c>
      <c r="AF51" s="26"/>
      <c r="AG51">
        <f t="shared" si="2"/>
        <v>314.22336431595818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-5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3.1609656425003787</v>
      </c>
      <c r="F52">
        <f>GT_Spot!S52</f>
        <v>0</v>
      </c>
      <c r="G52">
        <f>PPCL_NG!S52</f>
        <v>39.39</v>
      </c>
      <c r="H52">
        <f>PPCL_Spot!S52</f>
        <v>42.25</v>
      </c>
      <c r="I52">
        <f>Bawana_NG!S52</f>
        <v>31.04</v>
      </c>
      <c r="J52">
        <f>Bawana_RLNG!S52</f>
        <v>0</v>
      </c>
      <c r="K52">
        <f>Bawana_Spot!S52</f>
        <v>14.551212601050088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191.64</v>
      </c>
      <c r="AB52" s="117">
        <f>-STOA!Q52</f>
        <v>0</v>
      </c>
      <c r="AC52">
        <f t="shared" si="0"/>
        <v>2.8782738061542203</v>
      </c>
      <c r="AD52">
        <f t="shared" si="1"/>
        <v>314.15390443739625</v>
      </c>
      <c r="AE52">
        <f>'IDT-1'!E52</f>
        <v>0</v>
      </c>
      <c r="AF52" s="26"/>
      <c r="AG52">
        <f t="shared" si="2"/>
        <v>314.15390443739625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-5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3.0908867373597668</v>
      </c>
      <c r="F53">
        <f>GT_Spot!S53</f>
        <v>0</v>
      </c>
      <c r="G53">
        <f>PPCL_NG!S53</f>
        <v>39.39</v>
      </c>
      <c r="H53">
        <f>PPCL_Spot!S53</f>
        <v>42.25</v>
      </c>
      <c r="I53">
        <f>Bawana_NG!S53</f>
        <v>31.04</v>
      </c>
      <c r="J53">
        <f>Bawana_RLNG!S53</f>
        <v>0</v>
      </c>
      <c r="K53">
        <f>Bawana_Spot!S53</f>
        <v>14.551212601050088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191.64</v>
      </c>
      <c r="AB53" s="117">
        <f>-STOA!Q53</f>
        <v>0</v>
      </c>
      <c r="AC53">
        <f t="shared" si="0"/>
        <v>2.8776571117889835</v>
      </c>
      <c r="AD53">
        <f t="shared" si="1"/>
        <v>314.08444222662087</v>
      </c>
      <c r="AE53">
        <f>'IDT-1'!E53</f>
        <v>0</v>
      </c>
      <c r="AF53" s="26"/>
      <c r="AG53">
        <f t="shared" si="2"/>
        <v>314.08444222662087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-5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3.0908867373597668</v>
      </c>
      <c r="F54">
        <f>GT_Spot!S54</f>
        <v>0</v>
      </c>
      <c r="G54">
        <f>PPCL_NG!S54</f>
        <v>39.39</v>
      </c>
      <c r="H54">
        <f>PPCL_Spot!S54</f>
        <v>42.25</v>
      </c>
      <c r="I54">
        <f>Bawana_NG!S54</f>
        <v>31.04</v>
      </c>
      <c r="J54">
        <f>Bawana_RLNG!S54</f>
        <v>0</v>
      </c>
      <c r="K54">
        <f>Bawana_Spot!S54</f>
        <v>14.551212601050088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191.64</v>
      </c>
      <c r="AB54" s="117">
        <f>-STOA!Q54</f>
        <v>0</v>
      </c>
      <c r="AC54">
        <f t="shared" si="0"/>
        <v>3.3659541255097265</v>
      </c>
      <c r="AD54">
        <f t="shared" si="1"/>
        <v>258.59614521290013</v>
      </c>
      <c r="AE54">
        <f>'IDT-1'!E54</f>
        <v>0</v>
      </c>
      <c r="AF54" s="26"/>
      <c r="AG54">
        <f t="shared" si="2"/>
        <v>258.59614521290013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-60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3.0908867373597668</v>
      </c>
      <c r="F55">
        <f>GT_Spot!S55</f>
        <v>0</v>
      </c>
      <c r="G55">
        <f>PPCL_NG!S55</f>
        <v>39.39</v>
      </c>
      <c r="H55">
        <f>PPCL_Spot!S55</f>
        <v>42.25</v>
      </c>
      <c r="I55">
        <f>Bawana_NG!S55</f>
        <v>31.04</v>
      </c>
      <c r="J55">
        <f>Bawana_RLNG!S55</f>
        <v>0</v>
      </c>
      <c r="K55">
        <f>Bawana_Spot!S55</f>
        <v>14.551212601050088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191.64</v>
      </c>
      <c r="AB55" s="117">
        <f>-STOA!Q55</f>
        <v>0</v>
      </c>
      <c r="AC55">
        <f t="shared" si="0"/>
        <v>2.8776571117889835</v>
      </c>
      <c r="AD55">
        <f t="shared" si="1"/>
        <v>314.08444222662087</v>
      </c>
      <c r="AE55">
        <f>'IDT-1'!E55</f>
        <v>0</v>
      </c>
      <c r="AF55" s="26"/>
      <c r="AG55">
        <f t="shared" si="2"/>
        <v>314.08444222662087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-5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3.0908867373597668</v>
      </c>
      <c r="F56">
        <f>GT_Spot!S56</f>
        <v>0</v>
      </c>
      <c r="G56">
        <f>PPCL_NG!S56</f>
        <v>39.39</v>
      </c>
      <c r="H56">
        <f>PPCL_Spot!S56</f>
        <v>42.25</v>
      </c>
      <c r="I56">
        <f>Bawana_NG!S56</f>
        <v>31.04</v>
      </c>
      <c r="J56">
        <f>Bawana_RLNG!S56</f>
        <v>0</v>
      </c>
      <c r="K56">
        <f>Bawana_Spot!S56</f>
        <v>14.551212601050088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191.64</v>
      </c>
      <c r="AB56" s="117">
        <f>-STOA!Q56</f>
        <v>0</v>
      </c>
      <c r="AC56">
        <f t="shared" si="0"/>
        <v>2.8776571117889835</v>
      </c>
      <c r="AD56">
        <f t="shared" si="1"/>
        <v>314.08444222662087</v>
      </c>
      <c r="AE56">
        <f>'IDT-1'!E56</f>
        <v>0</v>
      </c>
      <c r="AF56" s="26"/>
      <c r="AG56">
        <f t="shared" si="2"/>
        <v>314.08444222662087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-5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3.011239463003434</v>
      </c>
      <c r="F57">
        <f>GT_Spot!S57</f>
        <v>0</v>
      </c>
      <c r="G57">
        <f>PPCL_NG!S57</f>
        <v>39.39</v>
      </c>
      <c r="H57">
        <f>PPCL_Spot!S57</f>
        <v>42.25</v>
      </c>
      <c r="I57">
        <f>Bawana_NG!S57</f>
        <v>31.04</v>
      </c>
      <c r="J57">
        <f>Bawana_RLNG!S57</f>
        <v>0</v>
      </c>
      <c r="K57">
        <f>Bawana_Spot!S57</f>
        <v>14.551212601050088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191.64</v>
      </c>
      <c r="AB57" s="117">
        <f>-STOA!Q57</f>
        <v>0</v>
      </c>
      <c r="AC57">
        <f t="shared" si="0"/>
        <v>2.8769562157746473</v>
      </c>
      <c r="AD57">
        <f t="shared" si="1"/>
        <v>314.00549584827883</v>
      </c>
      <c r="AE57">
        <f>'IDT-1'!E57</f>
        <v>0</v>
      </c>
      <c r="AF57" s="26"/>
      <c r="AG57">
        <f t="shared" si="2"/>
        <v>314.00549584827883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-5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3.011239463003434</v>
      </c>
      <c r="F58">
        <f>GT_Spot!S58</f>
        <v>0</v>
      </c>
      <c r="G58">
        <f>PPCL_NG!S58</f>
        <v>39.39</v>
      </c>
      <c r="H58">
        <f>PPCL_Spot!S58</f>
        <v>42.25</v>
      </c>
      <c r="I58">
        <f>Bawana_NG!S58</f>
        <v>31.04</v>
      </c>
      <c r="J58">
        <f>Bawana_RLNG!S58</f>
        <v>0</v>
      </c>
      <c r="K58">
        <f>Bawana_Spot!S58</f>
        <v>14.551212601050088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191.64</v>
      </c>
      <c r="AB58" s="117">
        <f>-STOA!Q58</f>
        <v>0</v>
      </c>
      <c r="AC58">
        <f t="shared" si="0"/>
        <v>2.8769562157746473</v>
      </c>
      <c r="AD58">
        <f t="shared" si="1"/>
        <v>314.00549584827883</v>
      </c>
      <c r="AE58">
        <f>'IDT-1'!E58</f>
        <v>0</v>
      </c>
      <c r="AF58" s="26"/>
      <c r="AG58">
        <f t="shared" si="2"/>
        <v>314.00549584827883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-5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3.011239463003434</v>
      </c>
      <c r="F59">
        <f>GT_Spot!S59</f>
        <v>0</v>
      </c>
      <c r="G59">
        <f>PPCL_NG!S59</f>
        <v>39.39</v>
      </c>
      <c r="H59">
        <f>PPCL_Spot!S59</f>
        <v>42.25</v>
      </c>
      <c r="I59">
        <f>Bawana_NG!S59</f>
        <v>31.04</v>
      </c>
      <c r="J59">
        <f>Bawana_RLNG!S59</f>
        <v>0</v>
      </c>
      <c r="K59">
        <f>Bawana_Spot!S59</f>
        <v>14.551212601050088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191.64</v>
      </c>
      <c r="AB59" s="117">
        <f>-STOA!Q59</f>
        <v>0</v>
      </c>
      <c r="AC59">
        <f t="shared" si="0"/>
        <v>3.3652532294953899</v>
      </c>
      <c r="AD59">
        <f t="shared" si="1"/>
        <v>258.51719883455809</v>
      </c>
      <c r="AE59">
        <f>'IDT-1'!E59</f>
        <v>0</v>
      </c>
      <c r="AF59" s="26"/>
      <c r="AG59">
        <f t="shared" si="2"/>
        <v>258.51719883455809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-60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2.455487697414267</v>
      </c>
      <c r="F60">
        <f>GT_Spot!S60</f>
        <v>0</v>
      </c>
      <c r="G60">
        <f>PPCL_NG!S60</f>
        <v>39.39</v>
      </c>
      <c r="H60">
        <f>PPCL_Spot!S60</f>
        <v>42.25</v>
      </c>
      <c r="I60">
        <f>Bawana_NG!S60</f>
        <v>31.04</v>
      </c>
      <c r="J60">
        <f>Bawana_RLNG!S60</f>
        <v>0</v>
      </c>
      <c r="K60">
        <f>Bawana_Spot!S60</f>
        <v>14.551212601050088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191.64</v>
      </c>
      <c r="AB60" s="117">
        <f>-STOA!Q60</f>
        <v>0</v>
      </c>
      <c r="AC60">
        <f t="shared" si="0"/>
        <v>2.8276749626264865</v>
      </c>
      <c r="AD60">
        <f t="shared" si="1"/>
        <v>318.49902533583787</v>
      </c>
      <c r="AE60">
        <f>'IDT-1'!E60</f>
        <v>0</v>
      </c>
      <c r="AF60" s="26"/>
      <c r="AG60">
        <f t="shared" si="2"/>
        <v>318.49902533583787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2.455487697414267</v>
      </c>
      <c r="F61">
        <f>GT_Spot!S61</f>
        <v>0</v>
      </c>
      <c r="G61">
        <f>PPCL_NG!S61</f>
        <v>39.39</v>
      </c>
      <c r="H61">
        <f>PPCL_Spot!S61</f>
        <v>40</v>
      </c>
      <c r="I61">
        <f>Bawana_NG!S61</f>
        <v>31.04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191.64</v>
      </c>
      <c r="AB61" s="117">
        <f>-STOA!Q61</f>
        <v>0</v>
      </c>
      <c r="AC61">
        <f t="shared" si="0"/>
        <v>2.6798242917372459</v>
      </c>
      <c r="AD61">
        <f t="shared" si="1"/>
        <v>301.84566340567704</v>
      </c>
      <c r="AE61">
        <f>'IDT-1'!E61</f>
        <v>0</v>
      </c>
      <c r="AF61" s="26"/>
      <c r="AG61">
        <f t="shared" si="2"/>
        <v>301.84566340567704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2.2452795123280831</v>
      </c>
      <c r="F62">
        <f>GT_Spot!S62</f>
        <v>0</v>
      </c>
      <c r="G62">
        <f>PPCL_NG!S62</f>
        <v>39.39</v>
      </c>
      <c r="H62">
        <f>PPCL_Spot!S62</f>
        <v>40</v>
      </c>
      <c r="I62">
        <f>Bawana_NG!S62</f>
        <v>31.04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191.64</v>
      </c>
      <c r="AB62" s="117">
        <f>-STOA!Q62</f>
        <v>0</v>
      </c>
      <c r="AC62">
        <f t="shared" si="0"/>
        <v>2.6779744597084871</v>
      </c>
      <c r="AD62">
        <f t="shared" si="1"/>
        <v>301.63730505261958</v>
      </c>
      <c r="AE62">
        <f>'IDT-1'!E62</f>
        <v>0</v>
      </c>
      <c r="AF62" s="26"/>
      <c r="AG62">
        <f t="shared" si="2"/>
        <v>301.63730505261958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2.8003383276945382</v>
      </c>
      <c r="F63">
        <f>GT_Spot!S63</f>
        <v>0</v>
      </c>
      <c r="G63">
        <f>PPCL_NG!S63</f>
        <v>39.39</v>
      </c>
      <c r="H63">
        <f>PPCL_Spot!S63</f>
        <v>42.25</v>
      </c>
      <c r="I63">
        <f>Bawana_NG!S63</f>
        <v>31.04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191.64</v>
      </c>
      <c r="AB63" s="117">
        <f>-STOA!Q63</f>
        <v>0</v>
      </c>
      <c r="AC63">
        <f t="shared" si="0"/>
        <v>2.7026589772837122</v>
      </c>
      <c r="AD63">
        <f t="shared" si="1"/>
        <v>304.41767935041082</v>
      </c>
      <c r="AE63">
        <f>'IDT-1'!E63</f>
        <v>0</v>
      </c>
      <c r="AF63" s="26"/>
      <c r="AG63">
        <f t="shared" si="2"/>
        <v>304.41767935041082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2.2452795123280831</v>
      </c>
      <c r="F64">
        <f>GT_Spot!S64</f>
        <v>0</v>
      </c>
      <c r="G64">
        <f>PPCL_NG!S64</f>
        <v>39.39</v>
      </c>
      <c r="H64">
        <f>PPCL_Spot!S64</f>
        <v>40</v>
      </c>
      <c r="I64">
        <f>Bawana_NG!S64</f>
        <v>31.04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191.64</v>
      </c>
      <c r="AB64" s="117">
        <f>-STOA!Q64</f>
        <v>0</v>
      </c>
      <c r="AC64">
        <f t="shared" si="0"/>
        <v>3.2106621110402065</v>
      </c>
      <c r="AD64">
        <f t="shared" si="1"/>
        <v>241.10461740128787</v>
      </c>
      <c r="AE64">
        <f>'IDT-1'!E64</f>
        <v>0</v>
      </c>
      <c r="AF64" s="26"/>
      <c r="AG64">
        <f t="shared" si="2"/>
        <v>241.10461740128787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-60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2.2452795123280831</v>
      </c>
      <c r="F65">
        <f>GT_Spot!S65</f>
        <v>0</v>
      </c>
      <c r="G65">
        <f>PPCL_NG!S65</f>
        <v>39.39</v>
      </c>
      <c r="H65">
        <f>PPCL_Spot!S65</f>
        <v>40.987173298393216</v>
      </c>
      <c r="I65">
        <f>Bawana_NG!S65</f>
        <v>31.04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191.64</v>
      </c>
      <c r="AB65" s="117">
        <f>-STOA!Q65</f>
        <v>0</v>
      </c>
      <c r="AC65">
        <f t="shared" si="0"/>
        <v>2.6866615847343476</v>
      </c>
      <c r="AD65">
        <f t="shared" si="1"/>
        <v>302.61579122598698</v>
      </c>
      <c r="AE65">
        <f>'IDT-1'!E65</f>
        <v>0</v>
      </c>
      <c r="AF65" s="26"/>
      <c r="AG65">
        <f t="shared" si="2"/>
        <v>302.61579122598698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2.2452795123280831</v>
      </c>
      <c r="F66">
        <f>GT_Spot!S66</f>
        <v>0</v>
      </c>
      <c r="G66">
        <f>PPCL_NG!S66</f>
        <v>39.39</v>
      </c>
      <c r="H66">
        <f>PPCL_Spot!S66</f>
        <v>38.937218770087853</v>
      </c>
      <c r="I66">
        <f>Bawana_NG!S66</f>
        <v>31.04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177.13</v>
      </c>
      <c r="AB66" s="117">
        <f>-STOA!Q66</f>
        <v>0</v>
      </c>
      <c r="AC66">
        <f t="shared" si="0"/>
        <v>2.5409339848852603</v>
      </c>
      <c r="AD66">
        <f t="shared" si="1"/>
        <v>286.20156429753064</v>
      </c>
      <c r="AE66">
        <f>'IDT-1'!E66</f>
        <v>0</v>
      </c>
      <c r="AF66" s="26"/>
      <c r="AG66">
        <f t="shared" si="2"/>
        <v>286.20156429753064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2.8003383276945382</v>
      </c>
      <c r="F67">
        <f>GT_Spot!S67</f>
        <v>0</v>
      </c>
      <c r="G67">
        <f>PPCL_NG!S67</f>
        <v>39.39</v>
      </c>
      <c r="H67">
        <f>PPCL_Spot!S67</f>
        <v>42.25</v>
      </c>
      <c r="I67">
        <f>Bawana_NG!S67</f>
        <v>31.04</v>
      </c>
      <c r="J67">
        <f>Bawana_RLNG!S67</f>
        <v>0</v>
      </c>
      <c r="K67">
        <f>Bawana_Spot!S67</f>
        <v>14.551212601050088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177.13</v>
      </c>
      <c r="AB67" s="117">
        <f>-STOA!Q67</f>
        <v>0</v>
      </c>
      <c r="AC67">
        <f t="shared" si="0"/>
        <v>2.7030216481729532</v>
      </c>
      <c r="AD67">
        <f t="shared" si="1"/>
        <v>304.45852928057167</v>
      </c>
      <c r="AE67">
        <f>'IDT-1'!E67</f>
        <v>0</v>
      </c>
      <c r="AF67" s="26"/>
      <c r="AG67">
        <f t="shared" si="2"/>
        <v>304.45852928057167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2.2452795123280831</v>
      </c>
      <c r="F68">
        <f>GT_Spot!S68</f>
        <v>0</v>
      </c>
      <c r="G68">
        <f>PPCL_NG!S68</f>
        <v>39.39</v>
      </c>
      <c r="H68">
        <f>PPCL_Spot!S68</f>
        <v>39.487179487179482</v>
      </c>
      <c r="I68">
        <f>Bawana_NG!S68</f>
        <v>31.04</v>
      </c>
      <c r="J68">
        <f>Bawana_RLNG!S68</f>
        <v>0</v>
      </c>
      <c r="K68">
        <f>Bawana_Spot!S68</f>
        <v>14.551212601050088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177.13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2.6738243100849073</v>
      </c>
      <c r="AD68">
        <f t="shared" ref="AD68:AD98" si="4">SUM(B68:AB68,AI68:AR68)-AC68</f>
        <v>301.16984729047272</v>
      </c>
      <c r="AE68">
        <f>'IDT-1'!E68</f>
        <v>0</v>
      </c>
      <c r="AF68" s="26"/>
      <c r="AG68">
        <f t="shared" ref="AG68:AG98" si="5">SUM(AD68:AF68)</f>
        <v>301.16984729047272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2.2452795123280831</v>
      </c>
      <c r="F69">
        <f>GT_Spot!S69</f>
        <v>0</v>
      </c>
      <c r="G69">
        <f>PPCL_NG!S69</f>
        <v>39.39</v>
      </c>
      <c r="H69">
        <f>PPCL_Spot!S69</f>
        <v>38.937218770087853</v>
      </c>
      <c r="I69">
        <f>Bawana_NG!S69</f>
        <v>31.04</v>
      </c>
      <c r="J69">
        <f>Bawana_RLNG!S69</f>
        <v>0</v>
      </c>
      <c r="K69">
        <f>Bawana_Spot!S69</f>
        <v>14.551212601050088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177.13</v>
      </c>
      <c r="AB69" s="117">
        <f>-STOA!Q69</f>
        <v>0</v>
      </c>
      <c r="AC69">
        <f t="shared" si="3"/>
        <v>3.2016723071062199</v>
      </c>
      <c r="AD69">
        <f t="shared" si="4"/>
        <v>240.09203857635981</v>
      </c>
      <c r="AE69">
        <f>'IDT-1'!E69</f>
        <v>0</v>
      </c>
      <c r="AF69" s="26"/>
      <c r="AG69">
        <f t="shared" si="5"/>
        <v>240.09203857635981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-60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2.2452795123280831</v>
      </c>
      <c r="F70">
        <f>GT_Spot!S70</f>
        <v>0</v>
      </c>
      <c r="G70">
        <f>PPCL_NG!S70</f>
        <v>39.39</v>
      </c>
      <c r="H70">
        <f>PPCL_Spot!S70</f>
        <v>39.21</v>
      </c>
      <c r="I70">
        <f>Bawana_NG!S70</f>
        <v>31.04</v>
      </c>
      <c r="J70">
        <f>Bawana_RLNG!S70</f>
        <v>0</v>
      </c>
      <c r="K70">
        <f>Bawana_Spot!S70</f>
        <v>14.551212601050088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162.60999999999999</v>
      </c>
      <c r="AB70" s="117">
        <f>-STOA!Q70</f>
        <v>0</v>
      </c>
      <c r="AC70">
        <f t="shared" si="3"/>
        <v>2.5436091305977278</v>
      </c>
      <c r="AD70">
        <f t="shared" si="4"/>
        <v>286.50288298278042</v>
      </c>
      <c r="AE70">
        <f>'IDT-1'!E70</f>
        <v>0</v>
      </c>
      <c r="AF70" s="26"/>
      <c r="AG70">
        <f t="shared" si="5"/>
        <v>286.50288298278042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2.8003383276945382</v>
      </c>
      <c r="F71">
        <f>GT_Spot!S71</f>
        <v>0</v>
      </c>
      <c r="G71">
        <f>PPCL_NG!S71</f>
        <v>39.39</v>
      </c>
      <c r="H71">
        <f>PPCL_Spot!S71</f>
        <v>42.25</v>
      </c>
      <c r="I71">
        <f>Bawana_NG!S71</f>
        <v>31.04</v>
      </c>
      <c r="J71">
        <f>Bawana_RLNG!S71</f>
        <v>0</v>
      </c>
      <c r="K71">
        <f>Bawana_Spot!S71</f>
        <v>30.002348704298129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162.60999999999999</v>
      </c>
      <c r="AB71" s="117">
        <f>-STOA!Q71</f>
        <v>0</v>
      </c>
      <c r="AC71">
        <f t="shared" si="3"/>
        <v>2.711215645881536</v>
      </c>
      <c r="AD71">
        <f t="shared" si="4"/>
        <v>305.38147138611117</v>
      </c>
      <c r="AE71">
        <f>'IDT-1'!E71</f>
        <v>0</v>
      </c>
      <c r="AF71" s="26"/>
      <c r="AG71">
        <f t="shared" si="5"/>
        <v>305.38147138611117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2.8003383276945382</v>
      </c>
      <c r="F72">
        <f>GT_Spot!S72</f>
        <v>0</v>
      </c>
      <c r="G72">
        <f>PPCL_NG!S72</f>
        <v>39.39</v>
      </c>
      <c r="H72">
        <f>PPCL_Spot!S72</f>
        <v>42.25</v>
      </c>
      <c r="I72">
        <f>Bawana_NG!S72</f>
        <v>31.04</v>
      </c>
      <c r="J72">
        <f>Bawana_RLNG!S72</f>
        <v>0</v>
      </c>
      <c r="K72">
        <f>Bawana_Spot!S72</f>
        <v>30.002348704298129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143.25</v>
      </c>
      <c r="AB72" s="117">
        <f>-STOA!Q72</f>
        <v>0</v>
      </c>
      <c r="AC72">
        <f t="shared" si="3"/>
        <v>2.5408476458815357</v>
      </c>
      <c r="AD72">
        <f t="shared" si="4"/>
        <v>286.19183938611116</v>
      </c>
      <c r="AE72">
        <f>'IDT-1'!E72</f>
        <v>0</v>
      </c>
      <c r="AF72" s="26"/>
      <c r="AG72">
        <f t="shared" si="5"/>
        <v>286.19183938611116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2.2452795123280831</v>
      </c>
      <c r="F73">
        <f>GT_Spot!S73</f>
        <v>0</v>
      </c>
      <c r="G73">
        <f>PPCL_NG!S73</f>
        <v>39.39</v>
      </c>
      <c r="H73">
        <f>PPCL_Spot!S73</f>
        <v>38.937218770087853</v>
      </c>
      <c r="I73">
        <f>Bawana_NG!S73</f>
        <v>31.04</v>
      </c>
      <c r="J73">
        <f>Bawana_RLNG!S73</f>
        <v>0</v>
      </c>
      <c r="K73">
        <f>Bawana_Spot!S73</f>
        <v>30.002348704298129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31.53</v>
      </c>
      <c r="Z73" s="75">
        <f>IEX!Q73</f>
        <v>0</v>
      </c>
      <c r="AA73" s="117">
        <f>STOA!K73</f>
        <v>20.329999999999998</v>
      </c>
      <c r="AB73" s="117">
        <f>-STOA!Q73</f>
        <v>0</v>
      </c>
      <c r="AC73">
        <f t="shared" si="3"/>
        <v>1.7859146534830839</v>
      </c>
      <c r="AD73">
        <f t="shared" si="4"/>
        <v>201.15893233323098</v>
      </c>
      <c r="AE73">
        <f>'IDT-1'!E73</f>
        <v>0</v>
      </c>
      <c r="AF73" s="26"/>
      <c r="AG73">
        <f t="shared" si="5"/>
        <v>201.15893233323098</v>
      </c>
      <c r="AI73" s="75">
        <f>PXIL!K73</f>
        <v>0</v>
      </c>
      <c r="AJ73" s="75">
        <f>PXIL!Q73</f>
        <v>0</v>
      </c>
      <c r="AK73" s="75">
        <f>RTM_IEX!K73</f>
        <v>9.4700000000000006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2.2452795123280831</v>
      </c>
      <c r="F74">
        <f>GT_Spot!S74</f>
        <v>0</v>
      </c>
      <c r="G74">
        <f>PPCL_NG!S74</f>
        <v>39.39</v>
      </c>
      <c r="H74">
        <f>PPCL_Spot!S74</f>
        <v>40</v>
      </c>
      <c r="I74">
        <f>Bawana_NG!S74</f>
        <v>31.04</v>
      </c>
      <c r="J74">
        <f>Bawana_RLNG!S74</f>
        <v>0</v>
      </c>
      <c r="K74">
        <f>Bawana_Spot!S74</f>
        <v>30.002348704298129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41.85</v>
      </c>
      <c r="Z74" s="75">
        <f>IEX!Q74</f>
        <v>0</v>
      </c>
      <c r="AA74" s="117">
        <f>STOA!K74</f>
        <v>15.489999999999998</v>
      </c>
      <c r="AB74" s="117">
        <f>-STOA!Q74</f>
        <v>0</v>
      </c>
      <c r="AC74">
        <f t="shared" si="3"/>
        <v>1.9812991283063108</v>
      </c>
      <c r="AD74">
        <f t="shared" si="4"/>
        <v>223.16632908831988</v>
      </c>
      <c r="AE74">
        <f>'IDT-1'!E74</f>
        <v>0</v>
      </c>
      <c r="AF74" s="26"/>
      <c r="AG74">
        <f t="shared" si="5"/>
        <v>223.16632908831988</v>
      </c>
      <c r="AI74" s="75">
        <f>PXIL!K74</f>
        <v>0</v>
      </c>
      <c r="AJ74" s="75">
        <f>PXIL!Q74</f>
        <v>0</v>
      </c>
      <c r="AK74" s="75">
        <f>RTM_IEX!K74</f>
        <v>25.13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2.2646296916648483</v>
      </c>
      <c r="F75">
        <f>GT_Spot!S75</f>
        <v>0</v>
      </c>
      <c r="G75">
        <f>PPCL_NG!S75</f>
        <v>39.39</v>
      </c>
      <c r="H75">
        <f>PPCL_Spot!S75</f>
        <v>40</v>
      </c>
      <c r="I75">
        <f>Bawana_NG!S75</f>
        <v>31.04</v>
      </c>
      <c r="J75">
        <f>Bawana_RLNG!S75</f>
        <v>0</v>
      </c>
      <c r="K75">
        <f>Bawana_Spot!S75</f>
        <v>29.997651295701875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34.68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1.9515960726888273</v>
      </c>
      <c r="AD75">
        <f t="shared" si="4"/>
        <v>219.82068491467791</v>
      </c>
      <c r="AE75">
        <f>'IDT-1'!E75</f>
        <v>0</v>
      </c>
      <c r="AF75" s="26"/>
      <c r="AG75">
        <f t="shared" si="5"/>
        <v>219.82068491467791</v>
      </c>
      <c r="AI75" s="75">
        <f>PXIL!K75</f>
        <v>0</v>
      </c>
      <c r="AJ75" s="75">
        <f>PXIL!Q75</f>
        <v>0</v>
      </c>
      <c r="AK75" s="75">
        <f>RTM_IEX!K75</f>
        <v>44.4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2.2646296916648483</v>
      </c>
      <c r="F76">
        <f>GT_Spot!S76</f>
        <v>0</v>
      </c>
      <c r="G76">
        <f>PPCL_NG!S76</f>
        <v>39.39</v>
      </c>
      <c r="H76">
        <f>PPCL_Spot!S76</f>
        <v>40</v>
      </c>
      <c r="I76">
        <f>Bawana_NG!S76</f>
        <v>31.04</v>
      </c>
      <c r="J76">
        <f>Bawana_RLNG!S76</f>
        <v>0</v>
      </c>
      <c r="K76">
        <f>Bawana_Spot!S76</f>
        <v>29.997651295701875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27.73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1.7651240726888273</v>
      </c>
      <c r="AD76">
        <f t="shared" si="4"/>
        <v>198.81715691467789</v>
      </c>
      <c r="AE76">
        <f>'IDT-1'!E76</f>
        <v>0</v>
      </c>
      <c r="AF76" s="26"/>
      <c r="AG76">
        <f t="shared" si="5"/>
        <v>198.81715691467789</v>
      </c>
      <c r="AI76" s="75">
        <f>PXIL!K76</f>
        <v>0</v>
      </c>
      <c r="AJ76" s="75">
        <f>PXIL!Q76</f>
        <v>0</v>
      </c>
      <c r="AK76" s="75">
        <f>RTM_IEX!K76</f>
        <v>30.16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2.2646296916648483</v>
      </c>
      <c r="F77">
        <f>GT_Spot!S77</f>
        <v>0</v>
      </c>
      <c r="G77">
        <f>PPCL_NG!S77</f>
        <v>39.39</v>
      </c>
      <c r="H77">
        <f>PPCL_Spot!S77</f>
        <v>40</v>
      </c>
      <c r="I77">
        <f>Bawana_NG!S77</f>
        <v>31.04</v>
      </c>
      <c r="J77">
        <f>Bawana_RLNG!S77</f>
        <v>0</v>
      </c>
      <c r="K77">
        <f>Bawana_Spot!S77</f>
        <v>29.997651295701875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26.85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1.7002680726888273</v>
      </c>
      <c r="AD77">
        <f t="shared" si="4"/>
        <v>191.51201291467791</v>
      </c>
      <c r="AE77">
        <f>'IDT-1'!E77</f>
        <v>0</v>
      </c>
      <c r="AF77" s="26"/>
      <c r="AG77">
        <f t="shared" si="5"/>
        <v>191.51201291467791</v>
      </c>
      <c r="AI77" s="75">
        <f>PXIL!K77</f>
        <v>0</v>
      </c>
      <c r="AJ77" s="75">
        <f>PXIL!Q77</f>
        <v>0</v>
      </c>
      <c r="AK77" s="75">
        <f>RTM_IEX!K77</f>
        <v>23.67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2.6948094892786427</v>
      </c>
      <c r="F78">
        <f>GT_Spot!S78</f>
        <v>0</v>
      </c>
      <c r="G78">
        <f>PPCL_NG!S78</f>
        <v>39.39</v>
      </c>
      <c r="H78">
        <f>PPCL_Spot!S78</f>
        <v>40</v>
      </c>
      <c r="I78">
        <f>Bawana_NG!S78</f>
        <v>31.04</v>
      </c>
      <c r="J78">
        <f>Bawana_RLNG!S78</f>
        <v>0</v>
      </c>
      <c r="K78">
        <f>Bawana_Spot!S78</f>
        <v>29.997651295701875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11.06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1.4257096549078287</v>
      </c>
      <c r="AD78">
        <f t="shared" si="4"/>
        <v>160.58675113007271</v>
      </c>
      <c r="AE78">
        <f>'IDT-1'!E78</f>
        <v>0</v>
      </c>
      <c r="AF78" s="26"/>
      <c r="AG78">
        <f t="shared" si="5"/>
        <v>160.58675113007271</v>
      </c>
      <c r="AI78" s="75">
        <f>PXIL!K78</f>
        <v>0</v>
      </c>
      <c r="AJ78" s="75">
        <f>PXIL!Q78</f>
        <v>0</v>
      </c>
      <c r="AK78" s="75">
        <f>RTM_IEX!K78</f>
        <v>7.83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2.6948094892786427</v>
      </c>
      <c r="F79">
        <f>GT_Spot!S79</f>
        <v>0</v>
      </c>
      <c r="G79">
        <f>PPCL_NG!S79</f>
        <v>39.39</v>
      </c>
      <c r="H79">
        <f>PPCL_Spot!S79</f>
        <v>39.487179487179482</v>
      </c>
      <c r="I79">
        <f>Bawana_NG!S79</f>
        <v>31.04</v>
      </c>
      <c r="J79">
        <f>Bawana_RLNG!S79</f>
        <v>0</v>
      </c>
      <c r="K79">
        <f>Bawana_Spot!S79</f>
        <v>29.997651295701875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24.65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1.5722048343950081</v>
      </c>
      <c r="AD79">
        <f t="shared" si="4"/>
        <v>177.08743543776501</v>
      </c>
      <c r="AE79">
        <f>'IDT-1'!E79</f>
        <v>0</v>
      </c>
      <c r="AF79" s="26"/>
      <c r="AG79">
        <f t="shared" si="5"/>
        <v>177.08743543776501</v>
      </c>
      <c r="AI79" s="75">
        <f>PXIL!K79</f>
        <v>0</v>
      </c>
      <c r="AJ79" s="75">
        <f>PXIL!Q79</f>
        <v>0</v>
      </c>
      <c r="AK79" s="75">
        <f>RTM_IEX!K79</f>
        <v>11.4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3.1752686544573936</v>
      </c>
      <c r="F80">
        <f>GT_Spot!S80</f>
        <v>0</v>
      </c>
      <c r="G80">
        <f>PPCL_NG!S80</f>
        <v>39.39</v>
      </c>
      <c r="H80">
        <f>PPCL_Spot!S80</f>
        <v>42.25</v>
      </c>
      <c r="I80">
        <f>Bawana_NG!S80</f>
        <v>31.04</v>
      </c>
      <c r="J80">
        <f>Bawana_RLNG!S80</f>
        <v>0</v>
      </c>
      <c r="K80">
        <f>Bawana_Spot!S80</f>
        <v>29.997651295701875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25.27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1.6095456955614016</v>
      </c>
      <c r="AD80">
        <f t="shared" si="4"/>
        <v>181.29337425459786</v>
      </c>
      <c r="AE80">
        <f>'IDT-1'!E80</f>
        <v>0</v>
      </c>
      <c r="AF80" s="26"/>
      <c r="AG80">
        <f t="shared" si="5"/>
        <v>181.29337425459786</v>
      </c>
      <c r="AI80" s="75">
        <f>PXIL!K80</f>
        <v>0</v>
      </c>
      <c r="AJ80" s="75">
        <f>PXIL!Q80</f>
        <v>0</v>
      </c>
      <c r="AK80" s="75">
        <f>RTM_IEX!K80</f>
        <v>11.78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3.1752686544573936</v>
      </c>
      <c r="F81">
        <f>GT_Spot!S81</f>
        <v>0</v>
      </c>
      <c r="G81">
        <f>PPCL_NG!S81</f>
        <v>39.39</v>
      </c>
      <c r="H81">
        <f>PPCL_Spot!S81</f>
        <v>42.25</v>
      </c>
      <c r="I81">
        <f>Bawana_NG!S81</f>
        <v>31.04</v>
      </c>
      <c r="J81">
        <f>Bawana_RLNG!S81</f>
        <v>0</v>
      </c>
      <c r="K81">
        <f>Bawana_Spot!S81</f>
        <v>29.997651295701875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23.68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1.6130656955614016</v>
      </c>
      <c r="AD81">
        <f t="shared" si="4"/>
        <v>181.68985425459786</v>
      </c>
      <c r="AE81">
        <f>'IDT-1'!E81</f>
        <v>0</v>
      </c>
      <c r="AF81" s="26"/>
      <c r="AG81">
        <f t="shared" si="5"/>
        <v>181.68985425459786</v>
      </c>
      <c r="AI81" s="75">
        <f>PXIL!K81</f>
        <v>0</v>
      </c>
      <c r="AJ81" s="75">
        <f>PXIL!Q81</f>
        <v>0</v>
      </c>
      <c r="AK81" s="75">
        <f>RTM_IEX!K81</f>
        <v>13.77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3.1752686544573936</v>
      </c>
      <c r="F82">
        <f>GT_Spot!S82</f>
        <v>0</v>
      </c>
      <c r="G82">
        <f>PPCL_NG!S82</f>
        <v>39.39</v>
      </c>
      <c r="H82">
        <f>PPCL_Spot!S82</f>
        <v>21.006999000142837</v>
      </c>
      <c r="I82">
        <f>Bawana_NG!S82</f>
        <v>31.04</v>
      </c>
      <c r="J82">
        <f>Bawana_RLNG!S82</f>
        <v>0</v>
      </c>
      <c r="K82">
        <f>Bawana_Spot!S82</f>
        <v>29.997651295701875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9.56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1.3150712867626586</v>
      </c>
      <c r="AD82">
        <f t="shared" si="4"/>
        <v>148.12484766353947</v>
      </c>
      <c r="AE82">
        <f>'IDT-1'!E82</f>
        <v>0</v>
      </c>
      <c r="AF82" s="26"/>
      <c r="AG82">
        <f t="shared" si="5"/>
        <v>148.12484766353947</v>
      </c>
      <c r="AI82" s="75">
        <f>PXIL!K82</f>
        <v>0</v>
      </c>
      <c r="AJ82" s="75">
        <f>PXIL!Q82</f>
        <v>0</v>
      </c>
      <c r="AK82" s="75">
        <f>RTM_IEX!K82</f>
        <v>15.27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3.1752686544573936</v>
      </c>
      <c r="F83">
        <f>GT_Spot!S83</f>
        <v>0</v>
      </c>
      <c r="G83">
        <f>PPCL_NG!S83</f>
        <v>39.39</v>
      </c>
      <c r="H83">
        <f>PPCL_Spot!S83</f>
        <v>5.96</v>
      </c>
      <c r="I83">
        <f>Bawana_NG!S83</f>
        <v>31.04</v>
      </c>
      <c r="J83">
        <f>Bawana_RLNG!S83</f>
        <v>0</v>
      </c>
      <c r="K83">
        <f>Bawana_Spot!S83</f>
        <v>29.997651295701875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8.89</v>
      </c>
      <c r="Z83" s="75">
        <f>IEX!Q83</f>
        <v>0</v>
      </c>
      <c r="AA83" s="117">
        <f>STOA!K83</f>
        <v>43.56</v>
      </c>
      <c r="AB83" s="117">
        <f>-STOA!Q83</f>
        <v>0</v>
      </c>
      <c r="AC83">
        <f t="shared" si="3"/>
        <v>1.4257136955614014</v>
      </c>
      <c r="AD83">
        <f t="shared" si="4"/>
        <v>160.58720625459785</v>
      </c>
      <c r="AE83">
        <f>'IDT-1'!E83</f>
        <v>0</v>
      </c>
      <c r="AF83" s="26"/>
      <c r="AG83">
        <f t="shared" si="5"/>
        <v>160.58720625459785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3.1752686544573936</v>
      </c>
      <c r="F84">
        <f>GT_Spot!S84</f>
        <v>0</v>
      </c>
      <c r="G84">
        <f>PPCL_NG!S84</f>
        <v>39.39</v>
      </c>
      <c r="H84">
        <f>PPCL_Spot!S84</f>
        <v>5.96</v>
      </c>
      <c r="I84">
        <f>Bawana_NG!S84</f>
        <v>31.04</v>
      </c>
      <c r="J84">
        <f>Bawana_RLNG!S84</f>
        <v>0</v>
      </c>
      <c r="K84">
        <f>Bawana_Spot!S84</f>
        <v>19.998351331299975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8.84</v>
      </c>
      <c r="Z84" s="75">
        <f>IEX!Q84</f>
        <v>0</v>
      </c>
      <c r="AA84" s="117">
        <f>STOA!K84</f>
        <v>48.4</v>
      </c>
      <c r="AB84" s="117">
        <f>-STOA!Q84</f>
        <v>0</v>
      </c>
      <c r="AC84">
        <f t="shared" si="3"/>
        <v>1.379871855874665</v>
      </c>
      <c r="AD84">
        <f t="shared" si="4"/>
        <v>155.42374812988271</v>
      </c>
      <c r="AE84">
        <f>'IDT-1'!E84</f>
        <v>0</v>
      </c>
      <c r="AF84" s="26"/>
      <c r="AG84">
        <f t="shared" si="5"/>
        <v>155.42374812988271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3.1752686544573936</v>
      </c>
      <c r="F85">
        <f>GT_Spot!S85</f>
        <v>0</v>
      </c>
      <c r="G85">
        <f>PPCL_NG!S85</f>
        <v>39.39</v>
      </c>
      <c r="H85">
        <f>PPCL_Spot!S85</f>
        <v>5.8270864567716147</v>
      </c>
      <c r="I85">
        <f>Bawana_NG!S85</f>
        <v>31.04</v>
      </c>
      <c r="J85">
        <f>Bawana_RLNG!S85</f>
        <v>0</v>
      </c>
      <c r="K85">
        <f>Bawana_Spot!S85</f>
        <v>19.998351331299975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48.4</v>
      </c>
      <c r="AB85" s="117">
        <f>-STOA!Q85</f>
        <v>0</v>
      </c>
      <c r="AC85">
        <f t="shared" si="3"/>
        <v>1.3009102166942552</v>
      </c>
      <c r="AD85">
        <f t="shared" si="4"/>
        <v>146.52979622583473</v>
      </c>
      <c r="AE85">
        <f>'IDT-1'!E85</f>
        <v>0</v>
      </c>
      <c r="AF85" s="26"/>
      <c r="AG85">
        <f t="shared" si="5"/>
        <v>146.52979622583473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3.3862728062554295</v>
      </c>
      <c r="F86">
        <f>GT_Spot!S86</f>
        <v>0</v>
      </c>
      <c r="G86">
        <f>PPCL_NG!S86</f>
        <v>39.39</v>
      </c>
      <c r="H86">
        <f>PPCL_Spot!S86</f>
        <v>6.0469765117441288</v>
      </c>
      <c r="I86">
        <f>Bawana_NG!S86</f>
        <v>31.04</v>
      </c>
      <c r="J86">
        <f>Bawana_RLNG!S86</f>
        <v>0</v>
      </c>
      <c r="K86">
        <f>Bawana_Spot!S86</f>
        <v>14.548787601033249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7.2</v>
      </c>
      <c r="Z86" s="75">
        <f>IEX!Q86</f>
        <v>0</v>
      </c>
      <c r="AA86" s="117">
        <f>STOA!K86</f>
        <v>48.4</v>
      </c>
      <c r="AB86" s="117">
        <f>-STOA!Q86</f>
        <v>0</v>
      </c>
      <c r="AC86">
        <f t="shared" si="3"/>
        <v>1.3201059248874889</v>
      </c>
      <c r="AD86">
        <f t="shared" si="4"/>
        <v>148.69193099414534</v>
      </c>
      <c r="AE86">
        <f>'IDT-1'!E86</f>
        <v>0</v>
      </c>
      <c r="AF86" s="26"/>
      <c r="AG86">
        <f t="shared" si="5"/>
        <v>148.69193099414534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3.3862728062554295</v>
      </c>
      <c r="F87">
        <f>GT_Spot!S87</f>
        <v>0</v>
      </c>
      <c r="G87">
        <f>PPCL_NG!S87</f>
        <v>39.39</v>
      </c>
      <c r="H87">
        <f>PPCL_Spot!S87</f>
        <v>5.96</v>
      </c>
      <c r="I87">
        <f>Bawana_NG!S87</f>
        <v>31.04</v>
      </c>
      <c r="J87">
        <f>Bawana_RLNG!S87</f>
        <v>0</v>
      </c>
      <c r="K87">
        <f>Bawana_Spot!S87</f>
        <v>14.548787601033249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29.04</v>
      </c>
      <c r="AB87" s="117">
        <f>-STOA!Q87</f>
        <v>0</v>
      </c>
      <c r="AC87">
        <f t="shared" si="3"/>
        <v>1.0856125315841405</v>
      </c>
      <c r="AD87">
        <f t="shared" si="4"/>
        <v>122.27944787570455</v>
      </c>
      <c r="AE87">
        <f>'IDT-1'!E87</f>
        <v>0</v>
      </c>
      <c r="AF87" s="26"/>
      <c r="AG87">
        <f t="shared" si="5"/>
        <v>122.27944787570455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3.3862728062554295</v>
      </c>
      <c r="F88">
        <f>GT_Spot!S88</f>
        <v>0</v>
      </c>
      <c r="G88">
        <f>PPCL_NG!S88</f>
        <v>39.39</v>
      </c>
      <c r="H88">
        <f>PPCL_Spot!S88</f>
        <v>5.96</v>
      </c>
      <c r="I88">
        <f>Bawana_NG!S88</f>
        <v>31.04</v>
      </c>
      <c r="J88">
        <f>Bawana_RLNG!S88</f>
        <v>0</v>
      </c>
      <c r="K88">
        <f>Bawana_Spot!S88</f>
        <v>14.548787601033249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3.68</v>
      </c>
      <c r="Z88" s="75">
        <f>IEX!Q88</f>
        <v>0</v>
      </c>
      <c r="AA88" s="117">
        <f>STOA!K88</f>
        <v>48.4</v>
      </c>
      <c r="AB88" s="117">
        <f>-STOA!Q88</f>
        <v>0</v>
      </c>
      <c r="AC88">
        <f t="shared" si="3"/>
        <v>1.2883645315841405</v>
      </c>
      <c r="AD88">
        <f t="shared" si="4"/>
        <v>145.11669587570455</v>
      </c>
      <c r="AE88">
        <f>'IDT-1'!E88</f>
        <v>0</v>
      </c>
      <c r="AF88" s="26"/>
      <c r="AG88">
        <f t="shared" si="5"/>
        <v>145.11669587570455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3.3862728062554295</v>
      </c>
      <c r="F89">
        <f>GT_Spot!S89</f>
        <v>0</v>
      </c>
      <c r="G89">
        <f>PPCL_NG!S89</f>
        <v>39.39</v>
      </c>
      <c r="H89">
        <f>PPCL_Spot!S89</f>
        <v>5.96</v>
      </c>
      <c r="I89">
        <f>Bawana_NG!S89</f>
        <v>31.04</v>
      </c>
      <c r="J89">
        <f>Bawana_RLNG!S89</f>
        <v>0</v>
      </c>
      <c r="K89">
        <f>Bawana_Spot!S89</f>
        <v>14.548787601033249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3.47</v>
      </c>
      <c r="Z89" s="75">
        <f>IEX!Q89</f>
        <v>0</v>
      </c>
      <c r="AA89" s="117">
        <f>STOA!K89</f>
        <v>48.4</v>
      </c>
      <c r="AB89" s="117">
        <f>-STOA!Q89</f>
        <v>0</v>
      </c>
      <c r="AC89">
        <f t="shared" si="3"/>
        <v>1.2865165315841405</v>
      </c>
      <c r="AD89">
        <f t="shared" si="4"/>
        <v>144.90854387570454</v>
      </c>
      <c r="AE89">
        <f>'IDT-1'!E89</f>
        <v>0</v>
      </c>
      <c r="AF89" s="26"/>
      <c r="AG89">
        <f t="shared" si="5"/>
        <v>144.90854387570454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1.4808149405772497</v>
      </c>
      <c r="F90">
        <f>GT_Spot!S90</f>
        <v>0</v>
      </c>
      <c r="G90">
        <f>PPCL_NG!S90</f>
        <v>39.39</v>
      </c>
      <c r="H90">
        <f>PPCL_Spot!S90</f>
        <v>4.47</v>
      </c>
      <c r="I90">
        <f>Bawana_NG!S90</f>
        <v>31.04</v>
      </c>
      <c r="J90">
        <f>Bawana_RLNG!S90</f>
        <v>0</v>
      </c>
      <c r="K90">
        <f>Bawana_Spot!S90</f>
        <v>14.548787601033249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3.76</v>
      </c>
      <c r="Z90" s="75">
        <f>IEX!Q90</f>
        <v>0</v>
      </c>
      <c r="AA90" s="117">
        <f>STOA!K90</f>
        <v>48.4</v>
      </c>
      <c r="AB90" s="117">
        <f>-STOA!Q90</f>
        <v>0</v>
      </c>
      <c r="AC90">
        <f t="shared" si="3"/>
        <v>1.2591885023661724</v>
      </c>
      <c r="AD90">
        <f t="shared" si="4"/>
        <v>141.83041403924432</v>
      </c>
      <c r="AE90">
        <f>'IDT-1'!E90</f>
        <v>0</v>
      </c>
      <c r="AF90" s="26"/>
      <c r="AG90">
        <f t="shared" si="5"/>
        <v>141.83041403924432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1.4808149405772497</v>
      </c>
      <c r="F91">
        <f>GT_Spot!S91</f>
        <v>0</v>
      </c>
      <c r="G91">
        <f>PPCL_NG!S91</f>
        <v>39.39</v>
      </c>
      <c r="H91">
        <f>PPCL_Spot!S91</f>
        <v>5.82</v>
      </c>
      <c r="I91">
        <f>Bawana_NG!S91</f>
        <v>31.04</v>
      </c>
      <c r="J91">
        <f>Bawana_RLNG!S91</f>
        <v>0</v>
      </c>
      <c r="K91">
        <f>Bawana_Spot!S91</f>
        <v>14.548787601033249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24.2</v>
      </c>
      <c r="AB91" s="117">
        <f>-STOA!Q91</f>
        <v>0</v>
      </c>
      <c r="AC91">
        <f t="shared" si="3"/>
        <v>1.0250205023661725</v>
      </c>
      <c r="AD91">
        <f t="shared" si="4"/>
        <v>115.45458203924433</v>
      </c>
      <c r="AE91">
        <f>'IDT-1'!E91</f>
        <v>0</v>
      </c>
      <c r="AF91" s="26"/>
      <c r="AG91">
        <f t="shared" si="5"/>
        <v>115.45458203924433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1.4808149405772497</v>
      </c>
      <c r="F92">
        <f>GT_Spot!S92</f>
        <v>0</v>
      </c>
      <c r="G92">
        <f>PPCL_NG!S92</f>
        <v>39.39</v>
      </c>
      <c r="H92">
        <f>PPCL_Spot!S92</f>
        <v>6.04</v>
      </c>
      <c r="I92">
        <f>Bawana_NG!S92</f>
        <v>31.04</v>
      </c>
      <c r="J92">
        <f>Bawana_RLNG!S92</f>
        <v>0</v>
      </c>
      <c r="K92">
        <f>Bawana_Spot!S92</f>
        <v>14.548787601033249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3.52</v>
      </c>
      <c r="Z92" s="75">
        <f>IEX!Q92</f>
        <v>0</v>
      </c>
      <c r="AA92" s="117">
        <f>STOA!K92</f>
        <v>48.4</v>
      </c>
      <c r="AB92" s="117">
        <f>-STOA!Q92</f>
        <v>0</v>
      </c>
      <c r="AC92">
        <f t="shared" si="3"/>
        <v>1.2708925023661723</v>
      </c>
      <c r="AD92">
        <f t="shared" si="4"/>
        <v>143.14871003924432</v>
      </c>
      <c r="AE92">
        <f>'IDT-1'!E92</f>
        <v>0</v>
      </c>
      <c r="AF92" s="26"/>
      <c r="AG92">
        <f t="shared" si="5"/>
        <v>143.14871003924432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1.3990387333898782</v>
      </c>
      <c r="F93">
        <f>GT_Spot!S93</f>
        <v>0</v>
      </c>
      <c r="G93">
        <f>PPCL_NG!S93</f>
        <v>39.39</v>
      </c>
      <c r="H93">
        <f>PPCL_Spot!S93</f>
        <v>6.3</v>
      </c>
      <c r="I93">
        <f>Bawana_NG!S93</f>
        <v>31.04</v>
      </c>
      <c r="J93">
        <f>Bawana_RLNG!S93</f>
        <v>0</v>
      </c>
      <c r="K93">
        <f>Bawana_Spot!S93</f>
        <v>14.548787601033249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1.1499999999999999</v>
      </c>
      <c r="Z93" s="75">
        <f>IEX!Q93</f>
        <v>0</v>
      </c>
      <c r="AA93" s="117">
        <f>STOA!K93</f>
        <v>48.4</v>
      </c>
      <c r="AB93" s="117">
        <f>-STOA!Q93</f>
        <v>0</v>
      </c>
      <c r="AC93">
        <f t="shared" si="3"/>
        <v>1.2516048717429236</v>
      </c>
      <c r="AD93">
        <f t="shared" si="4"/>
        <v>140.9762214626802</v>
      </c>
      <c r="AE93">
        <f>'IDT-1'!E93</f>
        <v>0</v>
      </c>
      <c r="AF93" s="26"/>
      <c r="AG93">
        <f t="shared" si="5"/>
        <v>140.9762214626802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1.3990387333898782</v>
      </c>
      <c r="F94">
        <f>GT_Spot!S94</f>
        <v>0</v>
      </c>
      <c r="G94">
        <f>PPCL_NG!S94</f>
        <v>39.39</v>
      </c>
      <c r="H94">
        <f>PPCL_Spot!S94</f>
        <v>6.3</v>
      </c>
      <c r="I94">
        <f>Bawana_NG!S94</f>
        <v>31.04</v>
      </c>
      <c r="J94">
        <f>Bawana_RLNG!S94</f>
        <v>0</v>
      </c>
      <c r="K94">
        <f>Bawana_Spot!S94</f>
        <v>14.548787601033249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1.07</v>
      </c>
      <c r="Z94" s="75">
        <f>IEX!Q94</f>
        <v>0</v>
      </c>
      <c r="AA94" s="117">
        <f>STOA!K94</f>
        <v>48.4</v>
      </c>
      <c r="AB94" s="117">
        <f>-STOA!Q94</f>
        <v>0</v>
      </c>
      <c r="AC94">
        <f t="shared" si="3"/>
        <v>1.2509008717429235</v>
      </c>
      <c r="AD94">
        <f t="shared" si="4"/>
        <v>140.8969254626802</v>
      </c>
      <c r="AE94">
        <f>'IDT-1'!E94</f>
        <v>0</v>
      </c>
      <c r="AF94" s="26"/>
      <c r="AG94">
        <f t="shared" si="5"/>
        <v>140.8969254626802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1.3990387333898782</v>
      </c>
      <c r="F95">
        <f>GT_Spot!S95</f>
        <v>0</v>
      </c>
      <c r="G95">
        <f>PPCL_NG!S95</f>
        <v>39.39</v>
      </c>
      <c r="H95">
        <f>PPCL_Spot!S95</f>
        <v>6.36</v>
      </c>
      <c r="I95">
        <f>Bawana_NG!S95</f>
        <v>31.04</v>
      </c>
      <c r="J95">
        <f>Bawana_RLNG!S95</f>
        <v>0</v>
      </c>
      <c r="K95">
        <f>Bawana_Spot!S95</f>
        <v>14.548787601033249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19.36</v>
      </c>
      <c r="AB95" s="117">
        <f>-STOA!Q95</f>
        <v>0</v>
      </c>
      <c r="AC95">
        <f t="shared" si="3"/>
        <v>0.98646087174292363</v>
      </c>
      <c r="AD95">
        <f t="shared" si="4"/>
        <v>111.11136546268021</v>
      </c>
      <c r="AE95">
        <f>'IDT-1'!E95</f>
        <v>0</v>
      </c>
      <c r="AF95" s="26"/>
      <c r="AG95">
        <f t="shared" si="5"/>
        <v>111.11136546268021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1.3990387333898782</v>
      </c>
      <c r="F96">
        <f>GT_Spot!S96</f>
        <v>0</v>
      </c>
      <c r="G96">
        <f>PPCL_NG!S96</f>
        <v>39.39</v>
      </c>
      <c r="H96">
        <f>PPCL_Spot!S96</f>
        <v>6.36</v>
      </c>
      <c r="I96">
        <f>Bawana_NG!S96</f>
        <v>31.04</v>
      </c>
      <c r="J96">
        <f>Bawana_RLNG!S96</f>
        <v>0</v>
      </c>
      <c r="K96">
        <f>Bawana_Spot!S96</f>
        <v>14.548787601033249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2.09</v>
      </c>
      <c r="Z96" s="75">
        <f>IEX!Q96</f>
        <v>0</v>
      </c>
      <c r="AA96" s="117">
        <f>STOA!K96</f>
        <v>48.4</v>
      </c>
      <c r="AB96" s="117">
        <f>-STOA!Q96</f>
        <v>0</v>
      </c>
      <c r="AC96">
        <f t="shared" si="3"/>
        <v>1.2604048717429237</v>
      </c>
      <c r="AD96">
        <f t="shared" si="4"/>
        <v>141.96742146268019</v>
      </c>
      <c r="AE96">
        <f>'IDT-1'!E96</f>
        <v>0</v>
      </c>
      <c r="AF96" s="26"/>
      <c r="AG96">
        <f t="shared" si="5"/>
        <v>141.96742146268019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1.3990387333898782</v>
      </c>
      <c r="F97">
        <f>GT_Spot!S97</f>
        <v>0</v>
      </c>
      <c r="G97">
        <f>PPCL_NG!S97</f>
        <v>39.39</v>
      </c>
      <c r="H97">
        <f>PPCL_Spot!S97</f>
        <v>6.17</v>
      </c>
      <c r="I97">
        <f>Bawana_NG!S97</f>
        <v>31.04</v>
      </c>
      <c r="J97">
        <f>Bawana_RLNG!S97</f>
        <v>0</v>
      </c>
      <c r="K97">
        <f>Bawana_Spot!S97</f>
        <v>14.548787601033249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1.08</v>
      </c>
      <c r="Z97" s="75">
        <f>IEX!Q97</f>
        <v>0</v>
      </c>
      <c r="AA97" s="117">
        <f>STOA!K97</f>
        <v>48.4</v>
      </c>
      <c r="AB97" s="117">
        <f>-STOA!Q97</f>
        <v>0</v>
      </c>
      <c r="AC97">
        <f t="shared" si="3"/>
        <v>1.2498448717429238</v>
      </c>
      <c r="AD97">
        <f t="shared" si="4"/>
        <v>140.7779814626802</v>
      </c>
      <c r="AE97">
        <f>'IDT-1'!E97</f>
        <v>0</v>
      </c>
      <c r="AF97" s="26"/>
      <c r="AG97">
        <f t="shared" si="5"/>
        <v>140.7779814626802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1.3990387333898782</v>
      </c>
      <c r="F98">
        <f>GT_Spot!S98</f>
        <v>0</v>
      </c>
      <c r="G98">
        <f>PPCL_NG!S98</f>
        <v>39.39</v>
      </c>
      <c r="H98">
        <f>PPCL_Spot!S98</f>
        <v>6.57</v>
      </c>
      <c r="I98">
        <f>Bawana_NG!S98</f>
        <v>31.04</v>
      </c>
      <c r="J98">
        <f>Bawana_RLNG!S98</f>
        <v>0</v>
      </c>
      <c r="K98">
        <f>Bawana_Spot!S98</f>
        <v>14.548787601033249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1.08</v>
      </c>
      <c r="Z98" s="75">
        <f>IEX!Q98</f>
        <v>0</v>
      </c>
      <c r="AA98" s="117">
        <f>STOA!K98</f>
        <v>48.4</v>
      </c>
      <c r="AB98" s="117">
        <f>-STOA!Q98</f>
        <v>0</v>
      </c>
      <c r="AC98">
        <f t="shared" si="3"/>
        <v>1.2533648717429238</v>
      </c>
      <c r="AD98">
        <f t="shared" si="4"/>
        <v>141.17446146268023</v>
      </c>
      <c r="AE98">
        <f>'IDT-1'!E98</f>
        <v>0</v>
      </c>
      <c r="AF98" s="26"/>
      <c r="AG98">
        <f t="shared" si="5"/>
        <v>141.17446146268023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7.0706434607511109E-2</v>
      </c>
      <c r="F99">
        <f t="shared" si="6"/>
        <v>0</v>
      </c>
      <c r="G99">
        <f t="shared" si="6"/>
        <v>0.9453599999999992</v>
      </c>
      <c r="H99">
        <f t="shared" si="6"/>
        <v>0.85426356263791903</v>
      </c>
      <c r="I99">
        <f t="shared" si="6"/>
        <v>0.7449599999999994</v>
      </c>
      <c r="J99">
        <f t="shared" si="6"/>
        <v>0</v>
      </c>
      <c r="K99">
        <f t="shared" si="6"/>
        <v>0.37553691960264307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0.15630750000000004</v>
      </c>
      <c r="Z99" s="75">
        <f t="shared" si="6"/>
        <v>0</v>
      </c>
      <c r="AA99" s="117">
        <f t="shared" si="6"/>
        <v>1.6885249999999985</v>
      </c>
      <c r="AB99" s="117">
        <f t="shared" si="6"/>
        <v>0</v>
      </c>
      <c r="AC99">
        <f t="shared" si="6"/>
        <v>4.4099002467940192E-2</v>
      </c>
      <c r="AD99">
        <f t="shared" si="6"/>
        <v>4.7135304143801315</v>
      </c>
      <c r="AE99">
        <f t="shared" si="6"/>
        <v>0</v>
      </c>
      <c r="AG99">
        <f t="shared" si="6"/>
        <v>4.7135304143801315</v>
      </c>
      <c r="AI99">
        <f t="shared" si="6"/>
        <v>0</v>
      </c>
      <c r="AJ99">
        <f t="shared" si="6"/>
        <v>0</v>
      </c>
      <c r="AK99">
        <f t="shared" si="6"/>
        <v>4.8220000000000006E-2</v>
      </c>
      <c r="AL99">
        <f t="shared" si="6"/>
        <v>-0.12625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44664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7.88</v>
      </c>
      <c r="H3">
        <f>PPCL_Spot!R3</f>
        <v>8.4499999999999993</v>
      </c>
      <c r="I3">
        <f>Bawana_NG!R3</f>
        <v>5.82</v>
      </c>
      <c r="J3">
        <f>Bawana_RLNG!R3</f>
        <v>0</v>
      </c>
      <c r="K3">
        <f>Bawana_Spot!R3</f>
        <v>2.7299999999999995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4.84</v>
      </c>
      <c r="AB3" s="117">
        <f>-STOA!R3</f>
        <v>0</v>
      </c>
      <c r="AC3">
        <f>SUMIF(B3:AB3,"&gt;0")*$AC$2-SUMIF(B3:AB3,"&lt;0")*($AC$2/(1-$AC$2))+SUMIF(AI3:AR3,"&gt;0")*$AC$2-SUMIF(AI3:AR3,"&lt;0")*($AC$2/(1-$AC$2))</f>
        <v>0.26153599999999999</v>
      </c>
      <c r="AD3">
        <f>SUM(B3:AB3,AI3:AR3)-AC3</f>
        <v>29.458463999999999</v>
      </c>
      <c r="AE3">
        <f>'IDT-1'!D3</f>
        <v>0</v>
      </c>
      <c r="AF3" s="26"/>
      <c r="AG3">
        <f>SUM(AD3:AF3)</f>
        <v>29.458463999999999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7.88</v>
      </c>
      <c r="H4">
        <f>PPCL_Spot!R4</f>
        <v>8.4499999999999993</v>
      </c>
      <c r="I4">
        <f>Bawana_NG!R4</f>
        <v>5.82</v>
      </c>
      <c r="J4">
        <f>Bawana_RLNG!R4</f>
        <v>0</v>
      </c>
      <c r="K4">
        <f>Bawana_Spot!R4</f>
        <v>2.7299999999999995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4.84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0.26153599999999999</v>
      </c>
      <c r="AD4">
        <f t="shared" ref="AD4:AD67" si="1">SUM(B4:AB4,AI4:AR4)-AC4</f>
        <v>29.458463999999999</v>
      </c>
      <c r="AE4">
        <f>'IDT-1'!D4</f>
        <v>0</v>
      </c>
      <c r="AF4" s="26"/>
      <c r="AG4">
        <f t="shared" ref="AG4:AG67" si="2">SUM(AD4:AF4)</f>
        <v>29.458463999999999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7.88</v>
      </c>
      <c r="H5">
        <f>PPCL_Spot!R5</f>
        <v>8.4499999999999993</v>
      </c>
      <c r="I5">
        <f>Bawana_NG!R5</f>
        <v>5.82</v>
      </c>
      <c r="J5">
        <f>Bawana_RLNG!R5</f>
        <v>0</v>
      </c>
      <c r="K5">
        <f>Bawana_Spot!R5</f>
        <v>2.7299999999999995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4.84</v>
      </c>
      <c r="AB5" s="117">
        <f>-STOA!R5</f>
        <v>0</v>
      </c>
      <c r="AC5">
        <f t="shared" si="0"/>
        <v>0.26153599999999999</v>
      </c>
      <c r="AD5">
        <f t="shared" si="1"/>
        <v>29.458463999999999</v>
      </c>
      <c r="AE5">
        <f>'IDT-1'!D5</f>
        <v>0</v>
      </c>
      <c r="AF5" s="26"/>
      <c r="AG5">
        <f t="shared" si="2"/>
        <v>29.458463999999999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7.88</v>
      </c>
      <c r="H6">
        <f>PPCL_Spot!R6</f>
        <v>8.4499999999999993</v>
      </c>
      <c r="I6">
        <f>Bawana_NG!R6</f>
        <v>5.82</v>
      </c>
      <c r="J6">
        <f>Bawana_RLNG!R6</f>
        <v>0</v>
      </c>
      <c r="K6">
        <f>Bawana_Spot!R6</f>
        <v>2.7299999999999995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4.84</v>
      </c>
      <c r="AB6" s="117">
        <f>-STOA!R6</f>
        <v>0</v>
      </c>
      <c r="AC6">
        <f t="shared" si="0"/>
        <v>0.26153599999999999</v>
      </c>
      <c r="AD6">
        <f t="shared" si="1"/>
        <v>29.458463999999999</v>
      </c>
      <c r="AE6">
        <f>'IDT-1'!D6</f>
        <v>0</v>
      </c>
      <c r="AF6" s="26"/>
      <c r="AG6">
        <f t="shared" si="2"/>
        <v>29.458463999999999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7.88</v>
      </c>
      <c r="H7">
        <f>PPCL_Spot!R7</f>
        <v>8.4499999999999993</v>
      </c>
      <c r="I7">
        <f>Bawana_NG!R7</f>
        <v>5.82</v>
      </c>
      <c r="J7">
        <f>Bawana_RLNG!R7</f>
        <v>0</v>
      </c>
      <c r="K7">
        <f>Bawana_Spot!R7</f>
        <v>2.7299999999999995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4.84</v>
      </c>
      <c r="AB7" s="117">
        <f>-STOA!R7</f>
        <v>0</v>
      </c>
      <c r="AC7">
        <f t="shared" si="0"/>
        <v>0.26153599999999999</v>
      </c>
      <c r="AD7">
        <f t="shared" si="1"/>
        <v>29.458463999999999</v>
      </c>
      <c r="AE7">
        <f>'IDT-1'!D7</f>
        <v>0</v>
      </c>
      <c r="AF7" s="26"/>
      <c r="AG7">
        <f t="shared" si="2"/>
        <v>29.458463999999999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7.88</v>
      </c>
      <c r="H8">
        <f>PPCL_Spot!R8</f>
        <v>8.4499999999999993</v>
      </c>
      <c r="I8">
        <f>Bawana_NG!R8</f>
        <v>5.82</v>
      </c>
      <c r="J8">
        <f>Bawana_RLNG!R8</f>
        <v>0</v>
      </c>
      <c r="K8">
        <f>Bawana_Spot!R8</f>
        <v>2.7299999999999995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4.84</v>
      </c>
      <c r="AB8" s="117">
        <f>-STOA!R8</f>
        <v>0</v>
      </c>
      <c r="AC8">
        <f t="shared" si="0"/>
        <v>0.26153599999999999</v>
      </c>
      <c r="AD8">
        <f t="shared" si="1"/>
        <v>29.458463999999999</v>
      </c>
      <c r="AE8">
        <f>'IDT-1'!D8</f>
        <v>0</v>
      </c>
      <c r="AF8" s="26"/>
      <c r="AG8">
        <f t="shared" si="2"/>
        <v>29.458463999999999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7.88</v>
      </c>
      <c r="H9">
        <f>PPCL_Spot!R9</f>
        <v>8.4499999999999993</v>
      </c>
      <c r="I9">
        <f>Bawana_NG!R9</f>
        <v>5.82</v>
      </c>
      <c r="J9">
        <f>Bawana_RLNG!R9</f>
        <v>0</v>
      </c>
      <c r="K9">
        <f>Bawana_Spot!R9</f>
        <v>2.7299999999999995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4.84</v>
      </c>
      <c r="AB9" s="117">
        <f>-STOA!R9</f>
        <v>0</v>
      </c>
      <c r="AC9">
        <f t="shared" si="0"/>
        <v>0.26153599999999999</v>
      </c>
      <c r="AD9">
        <f t="shared" si="1"/>
        <v>29.458463999999999</v>
      </c>
      <c r="AE9">
        <f>'IDT-1'!D9</f>
        <v>0</v>
      </c>
      <c r="AF9" s="26"/>
      <c r="AG9">
        <f t="shared" si="2"/>
        <v>29.458463999999999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7.88</v>
      </c>
      <c r="H10">
        <f>PPCL_Spot!R10</f>
        <v>8.4499999999999993</v>
      </c>
      <c r="I10">
        <f>Bawana_NG!R10</f>
        <v>5.82</v>
      </c>
      <c r="J10">
        <f>Bawana_RLNG!R10</f>
        <v>0</v>
      </c>
      <c r="K10">
        <f>Bawana_Spot!R10</f>
        <v>2.7299999999999995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4.84</v>
      </c>
      <c r="AB10" s="117">
        <f>-STOA!R10</f>
        <v>0</v>
      </c>
      <c r="AC10">
        <f t="shared" si="0"/>
        <v>0.26153599999999999</v>
      </c>
      <c r="AD10">
        <f t="shared" si="1"/>
        <v>29.458463999999999</v>
      </c>
      <c r="AE10">
        <f>'IDT-1'!D10</f>
        <v>0</v>
      </c>
      <c r="AF10" s="26"/>
      <c r="AG10">
        <f t="shared" si="2"/>
        <v>29.458463999999999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7.88</v>
      </c>
      <c r="H11">
        <f>PPCL_Spot!R11</f>
        <v>8.4499999999999993</v>
      </c>
      <c r="I11">
        <f>Bawana_NG!R11</f>
        <v>5.82</v>
      </c>
      <c r="J11">
        <f>Bawana_RLNG!R11</f>
        <v>0</v>
      </c>
      <c r="K11">
        <f>Bawana_Spot!R11</f>
        <v>2.7297725189567537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4.84</v>
      </c>
      <c r="AB11" s="117">
        <f>-STOA!R11</f>
        <v>0</v>
      </c>
      <c r="AC11">
        <f t="shared" si="0"/>
        <v>0.26153399816681944</v>
      </c>
      <c r="AD11">
        <f t="shared" si="1"/>
        <v>29.458238520789934</v>
      </c>
      <c r="AE11">
        <f>'IDT-1'!D11</f>
        <v>0</v>
      </c>
      <c r="AF11" s="26"/>
      <c r="AG11">
        <f t="shared" si="2"/>
        <v>29.458238520789934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7.88</v>
      </c>
      <c r="H12">
        <f>PPCL_Spot!R12</f>
        <v>8.4499999999999993</v>
      </c>
      <c r="I12">
        <f>Bawana_NG!R12</f>
        <v>5.82</v>
      </c>
      <c r="J12">
        <f>Bawana_RLNG!R12</f>
        <v>0</v>
      </c>
      <c r="K12">
        <f>Bawana_Spot!R12</f>
        <v>2.7297725189567537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4.84</v>
      </c>
      <c r="AB12" s="117">
        <f>-STOA!R12</f>
        <v>0</v>
      </c>
      <c r="AC12">
        <f t="shared" si="0"/>
        <v>0.26153399816681944</v>
      </c>
      <c r="AD12">
        <f t="shared" si="1"/>
        <v>29.458238520789934</v>
      </c>
      <c r="AE12">
        <f>'IDT-1'!D12</f>
        <v>0</v>
      </c>
      <c r="AF12" s="26"/>
      <c r="AG12">
        <f t="shared" si="2"/>
        <v>29.458238520789934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7.88</v>
      </c>
      <c r="H13">
        <f>PPCL_Spot!R13</f>
        <v>8.4499999999999993</v>
      </c>
      <c r="I13">
        <f>Bawana_NG!R13</f>
        <v>5.82</v>
      </c>
      <c r="J13">
        <f>Bawana_RLNG!R13</f>
        <v>0</v>
      </c>
      <c r="K13">
        <f>Bawana_Spot!R13</f>
        <v>2.7297725189567537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4.84</v>
      </c>
      <c r="AB13" s="117">
        <f>-STOA!R13</f>
        <v>0</v>
      </c>
      <c r="AC13">
        <f t="shared" si="0"/>
        <v>0.28372931697230774</v>
      </c>
      <c r="AD13">
        <f t="shared" si="1"/>
        <v>26.936043201984443</v>
      </c>
      <c r="AE13">
        <f>'IDT-1'!D13</f>
        <v>0</v>
      </c>
      <c r="AF13" s="26"/>
      <c r="AG13">
        <f t="shared" si="2"/>
        <v>26.936043201984443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-2.5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7.88</v>
      </c>
      <c r="H14">
        <f>PPCL_Spot!R14</f>
        <v>8.4499999999999993</v>
      </c>
      <c r="I14">
        <f>Bawana_NG!R14</f>
        <v>5.82</v>
      </c>
      <c r="J14">
        <f>Bawana_RLNG!R14</f>
        <v>0</v>
      </c>
      <c r="K14">
        <f>Bawana_Spot!R14</f>
        <v>2.7297725189567537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4.84</v>
      </c>
      <c r="AB14" s="117">
        <f>-STOA!R14</f>
        <v>0</v>
      </c>
      <c r="AC14">
        <f t="shared" si="0"/>
        <v>0.33255901834438201</v>
      </c>
      <c r="AD14">
        <f t="shared" si="1"/>
        <v>21.387213500612368</v>
      </c>
      <c r="AE14">
        <f>'IDT-1'!D14</f>
        <v>0</v>
      </c>
      <c r="AF14" s="26"/>
      <c r="AG14">
        <f t="shared" si="2"/>
        <v>21.387213500612368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-8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7.88</v>
      </c>
      <c r="H15">
        <f>PPCL_Spot!R15</f>
        <v>8.4499999999999993</v>
      </c>
      <c r="I15">
        <f>Bawana_NG!R15</f>
        <v>5.82</v>
      </c>
      <c r="J15">
        <f>Bawana_RLNG!R15</f>
        <v>0</v>
      </c>
      <c r="K15">
        <f>Bawana_Spot!R15</f>
        <v>2.7297725189567537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4.84</v>
      </c>
      <c r="AB15" s="117">
        <f>-STOA!R15</f>
        <v>0</v>
      </c>
      <c r="AC15">
        <f t="shared" si="0"/>
        <v>0.31480276329999135</v>
      </c>
      <c r="AD15">
        <f t="shared" si="1"/>
        <v>23.404969755656762</v>
      </c>
      <c r="AE15">
        <f>'IDT-1'!D15</f>
        <v>0</v>
      </c>
      <c r="AF15" s="26"/>
      <c r="AG15">
        <f t="shared" si="2"/>
        <v>23.404969755656762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-6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7.88</v>
      </c>
      <c r="H16">
        <f>PPCL_Spot!R16</f>
        <v>8.4499999999999993</v>
      </c>
      <c r="I16">
        <f>Bawana_NG!R16</f>
        <v>5.82</v>
      </c>
      <c r="J16">
        <f>Bawana_RLNG!R16</f>
        <v>0</v>
      </c>
      <c r="K16">
        <f>Bawana_Spot!R16</f>
        <v>2.7297725189567537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4.84</v>
      </c>
      <c r="AB16" s="117">
        <f>-STOA!R16</f>
        <v>0</v>
      </c>
      <c r="AC16">
        <f t="shared" si="0"/>
        <v>0.31480276329999135</v>
      </c>
      <c r="AD16">
        <f t="shared" si="1"/>
        <v>23.404969755656762</v>
      </c>
      <c r="AE16">
        <f>'IDT-1'!D16</f>
        <v>0</v>
      </c>
      <c r="AF16" s="26"/>
      <c r="AG16">
        <f t="shared" si="2"/>
        <v>23.404969755656762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-6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7.88</v>
      </c>
      <c r="H17">
        <f>PPCL_Spot!R17</f>
        <v>8.4499999999999993</v>
      </c>
      <c r="I17">
        <f>Bawana_NG!R17</f>
        <v>5.82</v>
      </c>
      <c r="J17">
        <f>Bawana_RLNG!R17</f>
        <v>0</v>
      </c>
      <c r="K17">
        <f>Bawana_Spot!R17</f>
        <v>2.7297725189567537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4.84</v>
      </c>
      <c r="AB17" s="117">
        <f>-STOA!R17</f>
        <v>0</v>
      </c>
      <c r="AC17">
        <f t="shared" si="0"/>
        <v>0.31480276329999135</v>
      </c>
      <c r="AD17">
        <f t="shared" si="1"/>
        <v>23.404969755656762</v>
      </c>
      <c r="AE17">
        <f>'IDT-1'!D17</f>
        <v>0</v>
      </c>
      <c r="AF17" s="26"/>
      <c r="AG17">
        <f t="shared" si="2"/>
        <v>23.404969755656762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-6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7.88</v>
      </c>
      <c r="H18">
        <f>PPCL_Spot!R18</f>
        <v>8.4499999999999993</v>
      </c>
      <c r="I18">
        <f>Bawana_NG!R18</f>
        <v>5.82</v>
      </c>
      <c r="J18">
        <f>Bawana_RLNG!R18</f>
        <v>0</v>
      </c>
      <c r="K18">
        <f>Bawana_Spot!R18</f>
        <v>2.7297725189567537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4.84</v>
      </c>
      <c r="AB18" s="117">
        <f>-STOA!R18</f>
        <v>0</v>
      </c>
      <c r="AC18">
        <f t="shared" si="0"/>
        <v>0.31480276329999135</v>
      </c>
      <c r="AD18">
        <f t="shared" si="1"/>
        <v>23.404969755656762</v>
      </c>
      <c r="AE18">
        <f>'IDT-1'!D18</f>
        <v>0</v>
      </c>
      <c r="AF18" s="26"/>
      <c r="AG18">
        <f t="shared" si="2"/>
        <v>23.404969755656762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-6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7.88</v>
      </c>
      <c r="H19">
        <f>PPCL_Spot!R19</f>
        <v>8.4499999999999993</v>
      </c>
      <c r="I19">
        <f>Bawana_NG!R19</f>
        <v>5.82</v>
      </c>
      <c r="J19">
        <f>Bawana_RLNG!R19</f>
        <v>0</v>
      </c>
      <c r="K19">
        <f>Bawana_Spot!R19</f>
        <v>2.7297725189567537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4.84</v>
      </c>
      <c r="AB19" s="117">
        <f>-STOA!R19</f>
        <v>0</v>
      </c>
      <c r="AC19">
        <f t="shared" si="0"/>
        <v>0.28816838073340539</v>
      </c>
      <c r="AD19">
        <f t="shared" si="1"/>
        <v>26.431604138223346</v>
      </c>
      <c r="AE19">
        <f>'IDT-1'!D19</f>
        <v>0</v>
      </c>
      <c r="AF19" s="26"/>
      <c r="AG19">
        <f t="shared" si="2"/>
        <v>26.431604138223346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-3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7.88</v>
      </c>
      <c r="H20">
        <f>PPCL_Spot!R20</f>
        <v>8.4499999999999993</v>
      </c>
      <c r="I20">
        <f>Bawana_NG!R20</f>
        <v>5.82</v>
      </c>
      <c r="J20">
        <f>Bawana_RLNG!R20</f>
        <v>0</v>
      </c>
      <c r="K20">
        <f>Bawana_Spot!R20</f>
        <v>2.7297725189567537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4.84</v>
      </c>
      <c r="AB20" s="117">
        <f>-STOA!R20</f>
        <v>0</v>
      </c>
      <c r="AC20">
        <f t="shared" si="0"/>
        <v>0.34143714586657731</v>
      </c>
      <c r="AD20">
        <f t="shared" si="1"/>
        <v>20.378335373090174</v>
      </c>
      <c r="AE20">
        <f>'IDT-1'!D20</f>
        <v>0</v>
      </c>
      <c r="AF20" s="26"/>
      <c r="AG20">
        <f t="shared" si="2"/>
        <v>20.378335373090174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-9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7.88</v>
      </c>
      <c r="H21">
        <f>PPCL_Spot!R21</f>
        <v>8.4499999999999993</v>
      </c>
      <c r="I21">
        <f>Bawana_NG!R21</f>
        <v>5.82</v>
      </c>
      <c r="J21">
        <f>Bawana_RLNG!R21</f>
        <v>0</v>
      </c>
      <c r="K21">
        <f>Bawana_Spot!R21</f>
        <v>2.7297725189567537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4.84</v>
      </c>
      <c r="AB21" s="117">
        <f>-STOA!R21</f>
        <v>0</v>
      </c>
      <c r="AC21">
        <f t="shared" si="0"/>
        <v>0.32368089082218665</v>
      </c>
      <c r="AD21">
        <f t="shared" si="1"/>
        <v>22.396091628134567</v>
      </c>
      <c r="AE21">
        <f>'IDT-1'!D21</f>
        <v>0</v>
      </c>
      <c r="AF21" s="26"/>
      <c r="AG21">
        <f t="shared" si="2"/>
        <v>22.396091628134567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-7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7.88</v>
      </c>
      <c r="H22">
        <f>PPCL_Spot!R22</f>
        <v>8.4499999999999993</v>
      </c>
      <c r="I22">
        <f>Bawana_NG!R22</f>
        <v>5.82</v>
      </c>
      <c r="J22">
        <f>Bawana_RLNG!R22</f>
        <v>0</v>
      </c>
      <c r="K22">
        <f>Bawana_Spot!R22</f>
        <v>2.7297725189567537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4.84</v>
      </c>
      <c r="AB22" s="117">
        <f>-STOA!R22</f>
        <v>0</v>
      </c>
      <c r="AC22">
        <f t="shared" si="0"/>
        <v>0.31480276329999135</v>
      </c>
      <c r="AD22">
        <f t="shared" si="1"/>
        <v>23.404969755656762</v>
      </c>
      <c r="AE22">
        <f>'IDT-1'!D22</f>
        <v>0</v>
      </c>
      <c r="AF22" s="26"/>
      <c r="AG22">
        <f t="shared" si="2"/>
        <v>23.404969755656762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-6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7.88</v>
      </c>
      <c r="H23">
        <f>PPCL_Spot!R23</f>
        <v>8.4499999999999993</v>
      </c>
      <c r="I23">
        <f>Bawana_NG!R23</f>
        <v>5.82</v>
      </c>
      <c r="J23">
        <f>Bawana_RLNG!R23</f>
        <v>0</v>
      </c>
      <c r="K23">
        <f>Bawana_Spot!R23</f>
        <v>2.7297725189567537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4.84</v>
      </c>
      <c r="AB23" s="117">
        <f>-STOA!R23</f>
        <v>0</v>
      </c>
      <c r="AC23">
        <f t="shared" si="0"/>
        <v>0.31480276329999135</v>
      </c>
      <c r="AD23">
        <f t="shared" si="1"/>
        <v>23.404969755656762</v>
      </c>
      <c r="AE23">
        <f>'IDT-1'!D23</f>
        <v>0</v>
      </c>
      <c r="AF23" s="26"/>
      <c r="AG23">
        <f t="shared" si="2"/>
        <v>23.404969755656762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-6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7.88</v>
      </c>
      <c r="H24">
        <f>PPCL_Spot!R24</f>
        <v>8.4499999999999993</v>
      </c>
      <c r="I24">
        <f>Bawana_NG!R24</f>
        <v>5.82</v>
      </c>
      <c r="J24">
        <f>Bawana_RLNG!R24</f>
        <v>0</v>
      </c>
      <c r="K24">
        <f>Bawana_Spot!R24</f>
        <v>2.7297725189567537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4.84</v>
      </c>
      <c r="AB24" s="117">
        <f>-STOA!R24</f>
        <v>0</v>
      </c>
      <c r="AC24">
        <f t="shared" si="0"/>
        <v>0.30592463577779605</v>
      </c>
      <c r="AD24">
        <f t="shared" si="1"/>
        <v>24.413847883178956</v>
      </c>
      <c r="AE24">
        <f>'IDT-1'!D24</f>
        <v>0</v>
      </c>
      <c r="AF24" s="26"/>
      <c r="AG24">
        <f t="shared" si="2"/>
        <v>24.413847883178956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-5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7.88</v>
      </c>
      <c r="H25">
        <f>PPCL_Spot!R25</f>
        <v>8.4499999999999993</v>
      </c>
      <c r="I25">
        <f>Bawana_NG!R25</f>
        <v>5.82</v>
      </c>
      <c r="J25">
        <f>Bawana_RLNG!R25</f>
        <v>0</v>
      </c>
      <c r="K25">
        <f>Bawana_Spot!R25</f>
        <v>2.7297725189567537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4.84</v>
      </c>
      <c r="AB25" s="117">
        <f>-STOA!R25</f>
        <v>0</v>
      </c>
      <c r="AC25">
        <f t="shared" si="0"/>
        <v>0.27041212568901474</v>
      </c>
      <c r="AD25">
        <f t="shared" si="1"/>
        <v>28.449360393267739</v>
      </c>
      <c r="AE25">
        <f>'IDT-1'!D25</f>
        <v>0</v>
      </c>
      <c r="AF25" s="26"/>
      <c r="AG25">
        <f t="shared" si="2"/>
        <v>28.449360393267739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-1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7.88</v>
      </c>
      <c r="H26">
        <f>PPCL_Spot!R26</f>
        <v>8.4499999999999993</v>
      </c>
      <c r="I26">
        <f>Bawana_NG!R26</f>
        <v>5.82</v>
      </c>
      <c r="J26">
        <f>Bawana_RLNG!R26</f>
        <v>0</v>
      </c>
      <c r="K26">
        <f>Bawana_Spot!R26</f>
        <v>2.7297725189567537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4.84</v>
      </c>
      <c r="AB26" s="117">
        <f>-STOA!R26</f>
        <v>0</v>
      </c>
      <c r="AC26">
        <f t="shared" si="0"/>
        <v>0.31480276329999135</v>
      </c>
      <c r="AD26">
        <f t="shared" si="1"/>
        <v>23.404969755656762</v>
      </c>
      <c r="AE26">
        <f>'IDT-1'!D26</f>
        <v>0</v>
      </c>
      <c r="AF26" s="26"/>
      <c r="AG26">
        <f t="shared" si="2"/>
        <v>23.404969755656762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-6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7.88</v>
      </c>
      <c r="H27">
        <f>PPCL_Spot!R27</f>
        <v>8.4499999999999993</v>
      </c>
      <c r="I27">
        <f>Bawana_NG!R27</f>
        <v>5.82</v>
      </c>
      <c r="J27">
        <f>Bawana_RLNG!R27</f>
        <v>0</v>
      </c>
      <c r="K27">
        <f>Bawana_Spot!R27</f>
        <v>2.7297725189567537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7.74</v>
      </c>
      <c r="AB27" s="117">
        <f>-STOA!R27</f>
        <v>0</v>
      </c>
      <c r="AC27">
        <f t="shared" si="0"/>
        <v>0.34920089082218664</v>
      </c>
      <c r="AD27">
        <f t="shared" si="1"/>
        <v>25.270571628134565</v>
      </c>
      <c r="AE27">
        <f>'IDT-1'!D27</f>
        <v>0</v>
      </c>
      <c r="AF27" s="26"/>
      <c r="AG27">
        <f t="shared" si="2"/>
        <v>25.270571628134565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-7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7.88</v>
      </c>
      <c r="H28">
        <f>PPCL_Spot!R28</f>
        <v>8.4499999999999993</v>
      </c>
      <c r="I28">
        <f>Bawana_NG!R28</f>
        <v>5.82</v>
      </c>
      <c r="J28">
        <f>Bawana_RLNG!R28</f>
        <v>0</v>
      </c>
      <c r="K28">
        <f>Bawana_Spot!R28</f>
        <v>2.7297725189567537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7.74</v>
      </c>
      <c r="AB28" s="117">
        <f>-STOA!R28</f>
        <v>0</v>
      </c>
      <c r="AC28">
        <f t="shared" si="0"/>
        <v>0.34920089082218664</v>
      </c>
      <c r="AD28">
        <f t="shared" si="1"/>
        <v>25.270571628134565</v>
      </c>
      <c r="AE28">
        <f>'IDT-1'!D28</f>
        <v>0</v>
      </c>
      <c r="AF28" s="26"/>
      <c r="AG28">
        <f t="shared" si="2"/>
        <v>25.270571628134565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-7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7.88</v>
      </c>
      <c r="H29">
        <f>PPCL_Spot!R29</f>
        <v>8.4499999999999993</v>
      </c>
      <c r="I29">
        <f>Bawana_NG!R29</f>
        <v>5.82</v>
      </c>
      <c r="J29">
        <f>Bawana_RLNG!R29</f>
        <v>0</v>
      </c>
      <c r="K29">
        <f>Bawana_Spot!R29</f>
        <v>2.7297725189567537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7.74</v>
      </c>
      <c r="AB29" s="117">
        <f>-STOA!R29</f>
        <v>0</v>
      </c>
      <c r="AC29">
        <f t="shared" si="0"/>
        <v>0.34032276329999134</v>
      </c>
      <c r="AD29">
        <f t="shared" si="1"/>
        <v>26.27944975565676</v>
      </c>
      <c r="AE29">
        <f>'IDT-1'!D29</f>
        <v>0</v>
      </c>
      <c r="AF29" s="26"/>
      <c r="AG29">
        <f t="shared" si="2"/>
        <v>26.27944975565676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-6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7.88</v>
      </c>
      <c r="H30">
        <f>PPCL_Spot!R30</f>
        <v>8.4499999999999993</v>
      </c>
      <c r="I30">
        <f>Bawana_NG!R30</f>
        <v>5.82</v>
      </c>
      <c r="J30">
        <f>Bawana_RLNG!R30</f>
        <v>0</v>
      </c>
      <c r="K30">
        <f>Bawana_Spot!R30</f>
        <v>2.7297725189567537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7.74</v>
      </c>
      <c r="AB30" s="117">
        <f>-STOA!R30</f>
        <v>0</v>
      </c>
      <c r="AC30">
        <f t="shared" si="0"/>
        <v>0.34032276329999134</v>
      </c>
      <c r="AD30">
        <f t="shared" si="1"/>
        <v>26.27944975565676</v>
      </c>
      <c r="AE30">
        <f>'IDT-1'!D30</f>
        <v>0</v>
      </c>
      <c r="AF30" s="26"/>
      <c r="AG30">
        <f t="shared" si="2"/>
        <v>26.27944975565676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-6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7.88</v>
      </c>
      <c r="H31">
        <f>PPCL_Spot!R31</f>
        <v>8.4499999999999993</v>
      </c>
      <c r="I31">
        <f>Bawana_NG!R31</f>
        <v>5.82</v>
      </c>
      <c r="J31">
        <f>Bawana_RLNG!R31</f>
        <v>0</v>
      </c>
      <c r="K31">
        <f>Bawana_Spot!R31</f>
        <v>2.7297725189567537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7.74</v>
      </c>
      <c r="AB31" s="117">
        <f>-STOA!R31</f>
        <v>0</v>
      </c>
      <c r="AC31">
        <f t="shared" si="0"/>
        <v>0.30481025321121008</v>
      </c>
      <c r="AD31">
        <f t="shared" si="1"/>
        <v>30.314962265745539</v>
      </c>
      <c r="AE31">
        <f>'IDT-1'!D31</f>
        <v>0</v>
      </c>
      <c r="AF31" s="26"/>
      <c r="AG31">
        <f t="shared" si="2"/>
        <v>30.314962265745539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-2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7.88</v>
      </c>
      <c r="H32">
        <f>PPCL_Spot!R32</f>
        <v>8.4499999999999993</v>
      </c>
      <c r="I32">
        <f>Bawana_NG!R32</f>
        <v>5.82</v>
      </c>
      <c r="J32">
        <f>Bawana_RLNG!R32</f>
        <v>0</v>
      </c>
      <c r="K32">
        <f>Bawana_Spot!R32</f>
        <v>2.7297725189567537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7.74</v>
      </c>
      <c r="AB32" s="117">
        <f>-STOA!R32</f>
        <v>0</v>
      </c>
      <c r="AC32">
        <f t="shared" si="0"/>
        <v>0.36695714586657729</v>
      </c>
      <c r="AD32">
        <f t="shared" si="1"/>
        <v>23.252815373090172</v>
      </c>
      <c r="AE32">
        <f>'IDT-1'!D32</f>
        <v>0</v>
      </c>
      <c r="AF32" s="26"/>
      <c r="AG32">
        <f t="shared" si="2"/>
        <v>23.252815373090172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-9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7.88</v>
      </c>
      <c r="H33">
        <f>PPCL_Spot!R33</f>
        <v>8.4499999999999993</v>
      </c>
      <c r="I33">
        <f>Bawana_NG!R33</f>
        <v>5.82</v>
      </c>
      <c r="J33">
        <f>Bawana_RLNG!R33</f>
        <v>0</v>
      </c>
      <c r="K33">
        <f>Bawana_Spot!R33</f>
        <v>2.7297725189567537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7.74</v>
      </c>
      <c r="AB33" s="117">
        <f>-STOA!R33</f>
        <v>0</v>
      </c>
      <c r="AC33">
        <f t="shared" si="0"/>
        <v>0.34920089082218664</v>
      </c>
      <c r="AD33">
        <f t="shared" si="1"/>
        <v>25.270571628134565</v>
      </c>
      <c r="AE33">
        <f>'IDT-1'!D33</f>
        <v>0</v>
      </c>
      <c r="AF33" s="26"/>
      <c r="AG33">
        <f t="shared" si="2"/>
        <v>25.270571628134565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-7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7.88</v>
      </c>
      <c r="H34">
        <f>PPCL_Spot!R34</f>
        <v>8.4499999999999993</v>
      </c>
      <c r="I34">
        <f>Bawana_NG!R34</f>
        <v>5.82</v>
      </c>
      <c r="J34">
        <f>Bawana_RLNG!R34</f>
        <v>0</v>
      </c>
      <c r="K34">
        <f>Bawana_Spot!R34</f>
        <v>2.7297725189567537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7.74</v>
      </c>
      <c r="AB34" s="117">
        <f>-STOA!R34</f>
        <v>0</v>
      </c>
      <c r="AC34">
        <f t="shared" si="0"/>
        <v>0.34920089082218664</v>
      </c>
      <c r="AD34">
        <f t="shared" si="1"/>
        <v>25.270571628134565</v>
      </c>
      <c r="AE34">
        <f>'IDT-1'!D34</f>
        <v>0</v>
      </c>
      <c r="AF34" s="26"/>
      <c r="AG34">
        <f t="shared" si="2"/>
        <v>25.270571628134565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-7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7.88</v>
      </c>
      <c r="H35">
        <f>PPCL_Spot!R35</f>
        <v>8.4499999999999993</v>
      </c>
      <c r="I35">
        <f>Bawana_NG!R35</f>
        <v>5.82</v>
      </c>
      <c r="J35">
        <f>Bawana_RLNG!R35</f>
        <v>0</v>
      </c>
      <c r="K35">
        <f>Bawana_Spot!R35</f>
        <v>2.7297725189567537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7.74</v>
      </c>
      <c r="AB35" s="117">
        <f>-STOA!R35</f>
        <v>0</v>
      </c>
      <c r="AC35">
        <f t="shared" si="0"/>
        <v>0.34032276329999134</v>
      </c>
      <c r="AD35">
        <f t="shared" si="1"/>
        <v>26.27944975565676</v>
      </c>
      <c r="AE35">
        <f>'IDT-1'!D35</f>
        <v>0</v>
      </c>
      <c r="AF35" s="26"/>
      <c r="AG35">
        <f t="shared" si="2"/>
        <v>26.27944975565676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-6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7.88</v>
      </c>
      <c r="H36">
        <f>PPCL_Spot!R36</f>
        <v>8.4499999999999993</v>
      </c>
      <c r="I36">
        <f>Bawana_NG!R36</f>
        <v>5.82</v>
      </c>
      <c r="J36">
        <f>Bawana_RLNG!R36</f>
        <v>0</v>
      </c>
      <c r="K36">
        <f>Bawana_Spot!R36</f>
        <v>2.7297725189567537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7.74</v>
      </c>
      <c r="AB36" s="117">
        <f>-STOA!R36</f>
        <v>0</v>
      </c>
      <c r="AC36">
        <f t="shared" si="0"/>
        <v>0.34032276329999134</v>
      </c>
      <c r="AD36">
        <f t="shared" si="1"/>
        <v>26.27944975565676</v>
      </c>
      <c r="AE36">
        <f>'IDT-1'!D36</f>
        <v>0</v>
      </c>
      <c r="AF36" s="26"/>
      <c r="AG36">
        <f t="shared" si="2"/>
        <v>26.27944975565676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-6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7.88</v>
      </c>
      <c r="H37">
        <f>PPCL_Spot!R37</f>
        <v>8.4499999999999993</v>
      </c>
      <c r="I37">
        <f>Bawana_NG!R37</f>
        <v>5.82</v>
      </c>
      <c r="J37">
        <f>Bawana_RLNG!R37</f>
        <v>0</v>
      </c>
      <c r="K37">
        <f>Bawana_Spot!R37</f>
        <v>2.7297725189567537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7.74</v>
      </c>
      <c r="AB37" s="117">
        <f>-STOA!R37</f>
        <v>0</v>
      </c>
      <c r="AC37">
        <f t="shared" si="0"/>
        <v>0.28705399816681942</v>
      </c>
      <c r="AD37">
        <f t="shared" si="1"/>
        <v>32.332718520789932</v>
      </c>
      <c r="AE37">
        <f>'IDT-1'!D37</f>
        <v>0</v>
      </c>
      <c r="AF37" s="26"/>
      <c r="AG37">
        <f t="shared" si="2"/>
        <v>32.332718520789932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7.88</v>
      </c>
      <c r="H38">
        <f>PPCL_Spot!R38</f>
        <v>8.4499999999999993</v>
      </c>
      <c r="I38">
        <f>Bawana_NG!R38</f>
        <v>5.82</v>
      </c>
      <c r="J38">
        <f>Bawana_RLNG!R38</f>
        <v>0</v>
      </c>
      <c r="K38">
        <f>Bawana_Spot!R38</f>
        <v>2.7297725189567537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7.74</v>
      </c>
      <c r="AB38" s="117">
        <f>-STOA!R38</f>
        <v>0</v>
      </c>
      <c r="AC38">
        <f t="shared" si="0"/>
        <v>0.33588369953889369</v>
      </c>
      <c r="AD38">
        <f t="shared" si="1"/>
        <v>26.783888819417857</v>
      </c>
      <c r="AE38">
        <f>'IDT-1'!D38</f>
        <v>0</v>
      </c>
      <c r="AF38" s="26"/>
      <c r="AG38">
        <f t="shared" si="2"/>
        <v>26.783888819417857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-5.5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7.88</v>
      </c>
      <c r="H39">
        <f>PPCL_Spot!R39</f>
        <v>8.4499999999999993</v>
      </c>
      <c r="I39">
        <f>Bawana_NG!R39</f>
        <v>5.82</v>
      </c>
      <c r="J39">
        <f>Bawana_RLNG!R39</f>
        <v>0</v>
      </c>
      <c r="K39">
        <f>Bawana_Spot!R39</f>
        <v>2.7297725189567537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7.74</v>
      </c>
      <c r="AB39" s="117">
        <f>-STOA!R39</f>
        <v>0</v>
      </c>
      <c r="AC39">
        <f t="shared" si="0"/>
        <v>0.28705399816681942</v>
      </c>
      <c r="AD39">
        <f t="shared" si="1"/>
        <v>32.332718520789932</v>
      </c>
      <c r="AE39">
        <f>'IDT-1'!D39</f>
        <v>0</v>
      </c>
      <c r="AF39" s="26"/>
      <c r="AG39">
        <f t="shared" si="2"/>
        <v>32.332718520789932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7.88</v>
      </c>
      <c r="H40">
        <f>PPCL_Spot!R40</f>
        <v>8.4499999999999993</v>
      </c>
      <c r="I40">
        <f>Bawana_NG!R40</f>
        <v>5.82</v>
      </c>
      <c r="J40">
        <f>Bawana_RLNG!R40</f>
        <v>0</v>
      </c>
      <c r="K40">
        <f>Bawana_Spot!R40</f>
        <v>2.7297725189567537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7.74</v>
      </c>
      <c r="AB40" s="117">
        <f>-STOA!R40</f>
        <v>0</v>
      </c>
      <c r="AC40">
        <f t="shared" si="0"/>
        <v>0.31368838073340538</v>
      </c>
      <c r="AD40">
        <f t="shared" si="1"/>
        <v>29.306084138223344</v>
      </c>
      <c r="AE40">
        <f>'IDT-1'!D40</f>
        <v>0</v>
      </c>
      <c r="AF40" s="26"/>
      <c r="AG40">
        <f t="shared" si="2"/>
        <v>29.306084138223344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-3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7.88</v>
      </c>
      <c r="H41">
        <f>PPCL_Spot!R41</f>
        <v>8.4499999999999993</v>
      </c>
      <c r="I41">
        <f>Bawana_NG!R41</f>
        <v>5.82</v>
      </c>
      <c r="J41">
        <f>Bawana_RLNG!R41</f>
        <v>0</v>
      </c>
      <c r="K41">
        <f>Bawana_Spot!R41</f>
        <v>2.7297725189567537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7.74</v>
      </c>
      <c r="AB41" s="117">
        <f>-STOA!R41</f>
        <v>0</v>
      </c>
      <c r="AC41">
        <f t="shared" si="0"/>
        <v>0.28705399816681942</v>
      </c>
      <c r="AD41">
        <f t="shared" si="1"/>
        <v>32.332718520789932</v>
      </c>
      <c r="AE41">
        <f>'IDT-1'!D41</f>
        <v>0</v>
      </c>
      <c r="AF41" s="26"/>
      <c r="AG41">
        <f t="shared" si="2"/>
        <v>32.332718520789932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7.88</v>
      </c>
      <c r="H42">
        <f>PPCL_Spot!R42</f>
        <v>8.4499999999999993</v>
      </c>
      <c r="I42">
        <f>Bawana_NG!R42</f>
        <v>5.82</v>
      </c>
      <c r="J42">
        <f>Bawana_RLNG!R42</f>
        <v>0</v>
      </c>
      <c r="K42">
        <f>Bawana_Spot!R42</f>
        <v>2.7297725189567537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7.74</v>
      </c>
      <c r="AB42" s="117">
        <f>-STOA!R42</f>
        <v>0</v>
      </c>
      <c r="AC42">
        <f t="shared" si="0"/>
        <v>0.28705399816681942</v>
      </c>
      <c r="AD42">
        <f t="shared" si="1"/>
        <v>32.332718520789932</v>
      </c>
      <c r="AE42">
        <f>'IDT-1'!D42</f>
        <v>0</v>
      </c>
      <c r="AF42" s="26"/>
      <c r="AG42">
        <f t="shared" si="2"/>
        <v>32.332718520789932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7.88</v>
      </c>
      <c r="H43">
        <f>PPCL_Spot!R43</f>
        <v>8.4499999999999993</v>
      </c>
      <c r="I43">
        <f>Bawana_NG!R43</f>
        <v>5.82</v>
      </c>
      <c r="J43">
        <f>Bawana_RLNG!R43</f>
        <v>0</v>
      </c>
      <c r="K43">
        <f>Bawana_Spot!R43</f>
        <v>2.7297725189567537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7.74</v>
      </c>
      <c r="AB43" s="117">
        <f>-STOA!R43</f>
        <v>0</v>
      </c>
      <c r="AC43">
        <f t="shared" si="0"/>
        <v>0.29981399816681942</v>
      </c>
      <c r="AD43">
        <f t="shared" si="1"/>
        <v>33.769958520789935</v>
      </c>
      <c r="AE43">
        <f>'IDT-1'!D43</f>
        <v>0</v>
      </c>
      <c r="AF43" s="26"/>
      <c r="AG43">
        <f t="shared" si="2"/>
        <v>33.769958520789935</v>
      </c>
      <c r="AI43" s="75">
        <f>PXIL!L43</f>
        <v>0</v>
      </c>
      <c r="AJ43" s="75">
        <f>PXIL!R43</f>
        <v>0</v>
      </c>
      <c r="AK43" s="75">
        <f>RTM_IEX!L43</f>
        <v>1.45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7.88</v>
      </c>
      <c r="H44">
        <f>PPCL_Spot!R44</f>
        <v>8.4499999999999993</v>
      </c>
      <c r="I44">
        <f>Bawana_NG!R44</f>
        <v>5.82</v>
      </c>
      <c r="J44">
        <f>Bawana_RLNG!R44</f>
        <v>0</v>
      </c>
      <c r="K44">
        <f>Bawana_Spot!R44</f>
        <v>2.7297725189567537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7.74</v>
      </c>
      <c r="AB44" s="117">
        <f>-STOA!R44</f>
        <v>0</v>
      </c>
      <c r="AC44">
        <f t="shared" si="0"/>
        <v>0.32256650825560068</v>
      </c>
      <c r="AD44">
        <f t="shared" si="1"/>
        <v>28.297206010701149</v>
      </c>
      <c r="AE44">
        <f>'IDT-1'!D44</f>
        <v>0</v>
      </c>
      <c r="AF44" s="26"/>
      <c r="AG44">
        <f t="shared" si="2"/>
        <v>28.297206010701149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-4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7.88</v>
      </c>
      <c r="H45">
        <f>PPCL_Spot!R45</f>
        <v>8.4499999999999993</v>
      </c>
      <c r="I45">
        <f>Bawana_NG!R45</f>
        <v>5.82</v>
      </c>
      <c r="J45">
        <f>Bawana_RLNG!R45</f>
        <v>0</v>
      </c>
      <c r="K45">
        <f>Bawana_Spot!R45</f>
        <v>2.7297725189567537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7.74</v>
      </c>
      <c r="AB45" s="117">
        <f>-STOA!R45</f>
        <v>0</v>
      </c>
      <c r="AC45">
        <f t="shared" si="0"/>
        <v>0.29593212568901472</v>
      </c>
      <c r="AD45">
        <f t="shared" si="1"/>
        <v>31.323840393267737</v>
      </c>
      <c r="AE45">
        <f>'IDT-1'!D45</f>
        <v>0</v>
      </c>
      <c r="AF45" s="26"/>
      <c r="AG45">
        <f t="shared" si="2"/>
        <v>31.323840393267737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-1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7.88</v>
      </c>
      <c r="H46">
        <f>PPCL_Spot!R46</f>
        <v>8.4499999999999993</v>
      </c>
      <c r="I46">
        <f>Bawana_NG!R46</f>
        <v>5.82</v>
      </c>
      <c r="J46">
        <f>Bawana_RLNG!R46</f>
        <v>0</v>
      </c>
      <c r="K46">
        <f>Bawana_Spot!R46</f>
        <v>2.7297725189567537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7.74</v>
      </c>
      <c r="AB46" s="117">
        <f>-STOA!R46</f>
        <v>0</v>
      </c>
      <c r="AC46">
        <f t="shared" si="0"/>
        <v>0.29593212568901472</v>
      </c>
      <c r="AD46">
        <f t="shared" si="1"/>
        <v>31.323840393267737</v>
      </c>
      <c r="AE46">
        <f>'IDT-1'!D46</f>
        <v>0</v>
      </c>
      <c r="AF46" s="26"/>
      <c r="AG46">
        <f t="shared" si="2"/>
        <v>31.323840393267737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-1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7.88</v>
      </c>
      <c r="H47">
        <f>PPCL_Spot!R47</f>
        <v>8.4499999999999993</v>
      </c>
      <c r="I47">
        <f>Bawana_NG!R47</f>
        <v>5.82</v>
      </c>
      <c r="J47">
        <f>Bawana_RLNG!R47</f>
        <v>0</v>
      </c>
      <c r="K47">
        <f>Bawana_Spot!R47</f>
        <v>2.7297725189567537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7.74</v>
      </c>
      <c r="AB47" s="117">
        <f>-STOA!R47</f>
        <v>0</v>
      </c>
      <c r="AC47">
        <f t="shared" si="0"/>
        <v>0.29593212568901472</v>
      </c>
      <c r="AD47">
        <f t="shared" si="1"/>
        <v>31.323840393267737</v>
      </c>
      <c r="AE47">
        <f>'IDT-1'!D47</f>
        <v>0</v>
      </c>
      <c r="AF47" s="26"/>
      <c r="AG47">
        <f t="shared" si="2"/>
        <v>31.323840393267737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-1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7.88</v>
      </c>
      <c r="H48">
        <f>PPCL_Spot!R48</f>
        <v>8.4499999999999993</v>
      </c>
      <c r="I48">
        <f>Bawana_NG!R48</f>
        <v>5.82</v>
      </c>
      <c r="J48">
        <f>Bawana_RLNG!R48</f>
        <v>0</v>
      </c>
      <c r="K48">
        <f>Bawana_Spot!R48</f>
        <v>2.7297725189567537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7.74</v>
      </c>
      <c r="AB48" s="117">
        <f>-STOA!R48</f>
        <v>0</v>
      </c>
      <c r="AC48">
        <f t="shared" si="0"/>
        <v>0.29593212568901472</v>
      </c>
      <c r="AD48">
        <f t="shared" si="1"/>
        <v>31.323840393267737</v>
      </c>
      <c r="AE48">
        <f>'IDT-1'!D48</f>
        <v>0</v>
      </c>
      <c r="AF48" s="26"/>
      <c r="AG48">
        <f t="shared" si="2"/>
        <v>31.323840393267737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-1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7.88</v>
      </c>
      <c r="H49">
        <f>PPCL_Spot!R49</f>
        <v>8.4499999999999993</v>
      </c>
      <c r="I49">
        <f>Bawana_NG!R49</f>
        <v>5.82</v>
      </c>
      <c r="J49">
        <f>Bawana_RLNG!R49</f>
        <v>0</v>
      </c>
      <c r="K49">
        <f>Bawana_Spot!R49</f>
        <v>2.7297725189567537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7.74</v>
      </c>
      <c r="AB49" s="117">
        <f>-STOA!R49</f>
        <v>0</v>
      </c>
      <c r="AC49">
        <f t="shared" si="0"/>
        <v>0.31688599816681945</v>
      </c>
      <c r="AD49">
        <f t="shared" si="1"/>
        <v>35.692886520789934</v>
      </c>
      <c r="AE49">
        <f>'IDT-1'!D49</f>
        <v>0</v>
      </c>
      <c r="AF49" s="26"/>
      <c r="AG49">
        <f t="shared" si="2"/>
        <v>35.692886520789934</v>
      </c>
      <c r="AI49" s="75">
        <f>PXIL!L49</f>
        <v>0</v>
      </c>
      <c r="AJ49" s="75">
        <f>PXIL!R49</f>
        <v>0</v>
      </c>
      <c r="AK49" s="75">
        <f>RTM_IEX!L49</f>
        <v>3.39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7.88</v>
      </c>
      <c r="H50">
        <f>PPCL_Spot!R50</f>
        <v>8.4499999999999993</v>
      </c>
      <c r="I50">
        <f>Bawana_NG!R50</f>
        <v>5.82</v>
      </c>
      <c r="J50">
        <f>Bawana_RLNG!R50</f>
        <v>0</v>
      </c>
      <c r="K50">
        <f>Bawana_Spot!R50</f>
        <v>2.7297725189567537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7.74</v>
      </c>
      <c r="AB50" s="117">
        <f>-STOA!R50</f>
        <v>0</v>
      </c>
      <c r="AC50">
        <f t="shared" si="0"/>
        <v>0.30481025321121008</v>
      </c>
      <c r="AD50">
        <f t="shared" si="1"/>
        <v>30.314962265745539</v>
      </c>
      <c r="AE50">
        <f>'IDT-1'!D50</f>
        <v>0</v>
      </c>
      <c r="AF50" s="26"/>
      <c r="AG50">
        <f t="shared" si="2"/>
        <v>30.314962265745539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-2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7.88</v>
      </c>
      <c r="H51">
        <f>PPCL_Spot!R51</f>
        <v>8.4499999999999993</v>
      </c>
      <c r="I51">
        <f>Bawana_NG!R51</f>
        <v>5.82</v>
      </c>
      <c r="J51">
        <f>Bawana_RLNG!R51</f>
        <v>0</v>
      </c>
      <c r="K51">
        <f>Bawana_Spot!R51</f>
        <v>2.730227518959913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7.74</v>
      </c>
      <c r="AB51" s="117">
        <f>-STOA!R51</f>
        <v>0</v>
      </c>
      <c r="AC51">
        <f t="shared" si="0"/>
        <v>0.28705800216684729</v>
      </c>
      <c r="AD51">
        <f t="shared" si="1"/>
        <v>32.33316951679307</v>
      </c>
      <c r="AE51">
        <f>'IDT-1'!D51</f>
        <v>0</v>
      </c>
      <c r="AF51" s="26"/>
      <c r="AG51">
        <f t="shared" si="2"/>
        <v>32.33316951679307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7.88</v>
      </c>
      <c r="H52">
        <f>PPCL_Spot!R52</f>
        <v>8.4499999999999993</v>
      </c>
      <c r="I52">
        <f>Bawana_NG!R52</f>
        <v>5.82</v>
      </c>
      <c r="J52">
        <f>Bawana_RLNG!R52</f>
        <v>0</v>
      </c>
      <c r="K52">
        <f>Bawana_Spot!R52</f>
        <v>2.730227518959913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7.74</v>
      </c>
      <c r="AB52" s="117">
        <f>-STOA!R52</f>
        <v>0</v>
      </c>
      <c r="AC52">
        <f t="shared" si="0"/>
        <v>0.28705800216684729</v>
      </c>
      <c r="AD52">
        <f t="shared" si="1"/>
        <v>32.33316951679307</v>
      </c>
      <c r="AE52">
        <f>'IDT-1'!D52</f>
        <v>0</v>
      </c>
      <c r="AF52" s="26"/>
      <c r="AG52">
        <f t="shared" si="2"/>
        <v>32.33316951679307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7.88</v>
      </c>
      <c r="H53">
        <f>PPCL_Spot!R53</f>
        <v>8.4499999999999993</v>
      </c>
      <c r="I53">
        <f>Bawana_NG!R53</f>
        <v>5.82</v>
      </c>
      <c r="J53">
        <f>Bawana_RLNG!R53</f>
        <v>0</v>
      </c>
      <c r="K53">
        <f>Bawana_Spot!R53</f>
        <v>2.730227518959913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7.74</v>
      </c>
      <c r="AB53" s="117">
        <f>-STOA!R53</f>
        <v>0</v>
      </c>
      <c r="AC53">
        <f t="shared" si="0"/>
        <v>0.28705800216684729</v>
      </c>
      <c r="AD53">
        <f t="shared" si="1"/>
        <v>32.33316951679307</v>
      </c>
      <c r="AE53">
        <f>'IDT-1'!D53</f>
        <v>0</v>
      </c>
      <c r="AF53" s="26"/>
      <c r="AG53">
        <f t="shared" si="2"/>
        <v>32.33316951679307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7.88</v>
      </c>
      <c r="H54">
        <f>PPCL_Spot!R54</f>
        <v>8.4499999999999993</v>
      </c>
      <c r="I54">
        <f>Bawana_NG!R54</f>
        <v>5.82</v>
      </c>
      <c r="J54">
        <f>Bawana_RLNG!R54</f>
        <v>0</v>
      </c>
      <c r="K54">
        <f>Bawana_Spot!R54</f>
        <v>2.730227518959913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7.74</v>
      </c>
      <c r="AB54" s="117">
        <f>-STOA!R54</f>
        <v>0</v>
      </c>
      <c r="AC54">
        <f t="shared" si="0"/>
        <v>0.28705800216684729</v>
      </c>
      <c r="AD54">
        <f t="shared" si="1"/>
        <v>32.33316951679307</v>
      </c>
      <c r="AE54">
        <f>'IDT-1'!D54</f>
        <v>0</v>
      </c>
      <c r="AF54" s="26"/>
      <c r="AG54">
        <f t="shared" si="2"/>
        <v>32.33316951679307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7.88</v>
      </c>
      <c r="H55">
        <f>PPCL_Spot!R55</f>
        <v>8.4499999999999993</v>
      </c>
      <c r="I55">
        <f>Bawana_NG!R55</f>
        <v>5.82</v>
      </c>
      <c r="J55">
        <f>Bawana_RLNG!R55</f>
        <v>0</v>
      </c>
      <c r="K55">
        <f>Bawana_Spot!R55</f>
        <v>2.730227518959913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7.74</v>
      </c>
      <c r="AB55" s="117">
        <f>-STOA!R55</f>
        <v>0</v>
      </c>
      <c r="AC55">
        <f t="shared" si="0"/>
        <v>0.31689000216684732</v>
      </c>
      <c r="AD55">
        <f t="shared" si="1"/>
        <v>35.693337516793065</v>
      </c>
      <c r="AE55">
        <f>'IDT-1'!D55</f>
        <v>0</v>
      </c>
      <c r="AF55" s="26"/>
      <c r="AG55">
        <f t="shared" si="2"/>
        <v>35.693337516793065</v>
      </c>
      <c r="AI55" s="75">
        <f>PXIL!L55</f>
        <v>0</v>
      </c>
      <c r="AJ55" s="75">
        <f>PXIL!R55</f>
        <v>0</v>
      </c>
      <c r="AK55" s="75">
        <f>RTM_IEX!L55</f>
        <v>3.39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7.88</v>
      </c>
      <c r="H56">
        <f>PPCL_Spot!R56</f>
        <v>8.4499999999999993</v>
      </c>
      <c r="I56">
        <f>Bawana_NG!R56</f>
        <v>5.82</v>
      </c>
      <c r="J56">
        <f>Bawana_RLNG!R56</f>
        <v>0</v>
      </c>
      <c r="K56">
        <f>Bawana_Spot!R56</f>
        <v>2.730227518959913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7.74</v>
      </c>
      <c r="AB56" s="117">
        <f>-STOA!R56</f>
        <v>0</v>
      </c>
      <c r="AC56">
        <f t="shared" si="0"/>
        <v>0.30481425721123795</v>
      </c>
      <c r="AD56">
        <f t="shared" si="1"/>
        <v>30.315413261748677</v>
      </c>
      <c r="AE56">
        <f>'IDT-1'!D56</f>
        <v>0</v>
      </c>
      <c r="AF56" s="26"/>
      <c r="AG56">
        <f t="shared" si="2"/>
        <v>30.315413261748677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-2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7.88</v>
      </c>
      <c r="H57">
        <f>PPCL_Spot!R57</f>
        <v>8.4499999999999993</v>
      </c>
      <c r="I57">
        <f>Bawana_NG!R57</f>
        <v>5.82</v>
      </c>
      <c r="J57">
        <f>Bawana_RLNG!R57</f>
        <v>0</v>
      </c>
      <c r="K57">
        <f>Bawana_Spot!R57</f>
        <v>2.730227518959913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7.74</v>
      </c>
      <c r="AB57" s="117">
        <f>-STOA!R57</f>
        <v>0</v>
      </c>
      <c r="AC57">
        <f t="shared" si="0"/>
        <v>0.28705800216684729</v>
      </c>
      <c r="AD57">
        <f t="shared" si="1"/>
        <v>32.33316951679307</v>
      </c>
      <c r="AE57">
        <f>'IDT-1'!D57</f>
        <v>0</v>
      </c>
      <c r="AF57" s="26"/>
      <c r="AG57">
        <f t="shared" si="2"/>
        <v>32.33316951679307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7.88</v>
      </c>
      <c r="H58">
        <f>PPCL_Spot!R58</f>
        <v>8.4499999999999993</v>
      </c>
      <c r="I58">
        <f>Bawana_NG!R58</f>
        <v>5.82</v>
      </c>
      <c r="J58">
        <f>Bawana_RLNG!R58</f>
        <v>0</v>
      </c>
      <c r="K58">
        <f>Bawana_Spot!R58</f>
        <v>2.730227518959913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7.74</v>
      </c>
      <c r="AB58" s="117">
        <f>-STOA!R58</f>
        <v>0</v>
      </c>
      <c r="AC58">
        <f t="shared" si="0"/>
        <v>0.28705800216684729</v>
      </c>
      <c r="AD58">
        <f t="shared" si="1"/>
        <v>32.33316951679307</v>
      </c>
      <c r="AE58">
        <f>'IDT-1'!D58</f>
        <v>0</v>
      </c>
      <c r="AF58" s="26"/>
      <c r="AG58">
        <f t="shared" si="2"/>
        <v>32.33316951679307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7.88</v>
      </c>
      <c r="H59">
        <f>PPCL_Spot!R59</f>
        <v>8.4499999999999993</v>
      </c>
      <c r="I59">
        <f>Bawana_NG!R59</f>
        <v>5.82</v>
      </c>
      <c r="J59">
        <f>Bawana_RLNG!R59</f>
        <v>0</v>
      </c>
      <c r="K59">
        <f>Bawana_Spot!R59</f>
        <v>2.730227518959913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7.74</v>
      </c>
      <c r="AB59" s="117">
        <f>-STOA!R59</f>
        <v>0</v>
      </c>
      <c r="AC59">
        <f t="shared" si="0"/>
        <v>0.28705800216684729</v>
      </c>
      <c r="AD59">
        <f t="shared" si="1"/>
        <v>32.33316951679307</v>
      </c>
      <c r="AE59">
        <f>'IDT-1'!D59</f>
        <v>0</v>
      </c>
      <c r="AF59" s="26"/>
      <c r="AG59">
        <f t="shared" si="2"/>
        <v>32.33316951679307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7.88</v>
      </c>
      <c r="H60">
        <f>PPCL_Spot!R60</f>
        <v>8.4499999999999993</v>
      </c>
      <c r="I60">
        <f>Bawana_NG!R60</f>
        <v>5.82</v>
      </c>
      <c r="J60">
        <f>Bawana_RLNG!R60</f>
        <v>0</v>
      </c>
      <c r="K60">
        <f>Bawana_Spot!R60</f>
        <v>2.730227518959913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7.74</v>
      </c>
      <c r="AB60" s="117">
        <f>-STOA!R60</f>
        <v>0</v>
      </c>
      <c r="AC60">
        <f t="shared" si="0"/>
        <v>0.28705800216684729</v>
      </c>
      <c r="AD60">
        <f t="shared" si="1"/>
        <v>32.33316951679307</v>
      </c>
      <c r="AE60">
        <f>'IDT-1'!D60</f>
        <v>0</v>
      </c>
      <c r="AF60" s="26"/>
      <c r="AG60">
        <f t="shared" si="2"/>
        <v>32.33316951679307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7.88</v>
      </c>
      <c r="H61">
        <f>PPCL_Spot!R61</f>
        <v>8</v>
      </c>
      <c r="I61">
        <f>Bawana_NG!R61</f>
        <v>5.82</v>
      </c>
      <c r="J61">
        <f>Bawana_RLNG!R61</f>
        <v>0</v>
      </c>
      <c r="K61">
        <f>Bawana_Spot!R61</f>
        <v>2.73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7.74</v>
      </c>
      <c r="AB61" s="117">
        <f>-STOA!R61</f>
        <v>0</v>
      </c>
      <c r="AC61">
        <f t="shared" si="0"/>
        <v>0.31292800000000004</v>
      </c>
      <c r="AD61">
        <f t="shared" si="1"/>
        <v>35.247072000000003</v>
      </c>
      <c r="AE61">
        <f>'IDT-1'!D61</f>
        <v>0</v>
      </c>
      <c r="AF61" s="26"/>
      <c r="AG61">
        <f t="shared" si="2"/>
        <v>35.247072000000003</v>
      </c>
      <c r="AI61" s="75">
        <f>PXIL!L61</f>
        <v>0</v>
      </c>
      <c r="AJ61" s="75">
        <f>PXIL!R61</f>
        <v>0</v>
      </c>
      <c r="AK61" s="75">
        <f>RTM_IEX!L61</f>
        <v>3.39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7.88</v>
      </c>
      <c r="H62">
        <f>PPCL_Spot!R62</f>
        <v>6</v>
      </c>
      <c r="I62">
        <f>Bawana_NG!R62</f>
        <v>5.82</v>
      </c>
      <c r="J62">
        <f>Bawana_RLNG!R62</f>
        <v>0</v>
      </c>
      <c r="K62">
        <f>Bawana_Spot!R62</f>
        <v>2.73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7.74</v>
      </c>
      <c r="AB62" s="117">
        <f>-STOA!R62</f>
        <v>0</v>
      </c>
      <c r="AC62">
        <f t="shared" si="0"/>
        <v>0.28325225504439067</v>
      </c>
      <c r="AD62">
        <f t="shared" si="1"/>
        <v>27.88674774495561</v>
      </c>
      <c r="AE62">
        <f>'IDT-1'!D62</f>
        <v>0</v>
      </c>
      <c r="AF62" s="26"/>
      <c r="AG62">
        <f t="shared" si="2"/>
        <v>27.88674774495561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-2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7.88</v>
      </c>
      <c r="H63">
        <f>PPCL_Spot!R63</f>
        <v>8.4499999999999993</v>
      </c>
      <c r="I63">
        <f>Bawana_NG!R63</f>
        <v>5.82</v>
      </c>
      <c r="J63">
        <f>Bawana_RLNG!R63</f>
        <v>0</v>
      </c>
      <c r="K63">
        <f>Bawana_Spot!R63</f>
        <v>2.73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7.74</v>
      </c>
      <c r="AB63" s="117">
        <f>-STOA!R63</f>
        <v>0</v>
      </c>
      <c r="AC63">
        <f t="shared" si="0"/>
        <v>0.28705599999999998</v>
      </c>
      <c r="AD63">
        <f t="shared" si="1"/>
        <v>32.332943999999998</v>
      </c>
      <c r="AE63">
        <f>'IDT-1'!D63</f>
        <v>0</v>
      </c>
      <c r="AF63" s="26"/>
      <c r="AG63">
        <f t="shared" si="2"/>
        <v>32.332943999999998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7.88</v>
      </c>
      <c r="H64">
        <f>PPCL_Spot!R64</f>
        <v>8</v>
      </c>
      <c r="I64">
        <f>Bawana_NG!R64</f>
        <v>5.82</v>
      </c>
      <c r="J64">
        <f>Bawana_RLNG!R64</f>
        <v>0</v>
      </c>
      <c r="K64">
        <f>Bawana_Spot!R64</f>
        <v>2.73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7.74</v>
      </c>
      <c r="AB64" s="117">
        <f>-STOA!R64</f>
        <v>0</v>
      </c>
      <c r="AC64">
        <f t="shared" si="0"/>
        <v>0.28309600000000001</v>
      </c>
      <c r="AD64">
        <f t="shared" si="1"/>
        <v>31.886904000000001</v>
      </c>
      <c r="AE64">
        <f>'IDT-1'!D64</f>
        <v>0</v>
      </c>
      <c r="AF64" s="26"/>
      <c r="AG64">
        <f t="shared" si="2"/>
        <v>31.886904000000001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7.88</v>
      </c>
      <c r="H65">
        <f>PPCL_Spot!R65</f>
        <v>8.1994345217571194</v>
      </c>
      <c r="I65">
        <f>Bawana_NG!R65</f>
        <v>5.82</v>
      </c>
      <c r="J65">
        <f>Bawana_RLNG!R65</f>
        <v>0</v>
      </c>
      <c r="K65">
        <f>Bawana_Spot!R65</f>
        <v>2.73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7.74</v>
      </c>
      <c r="AB65" s="117">
        <f>-STOA!R65</f>
        <v>0</v>
      </c>
      <c r="AC65">
        <f t="shared" si="0"/>
        <v>0.28485102379146271</v>
      </c>
      <c r="AD65">
        <f t="shared" si="1"/>
        <v>32.08458349796566</v>
      </c>
      <c r="AE65">
        <f>'IDT-1'!D65</f>
        <v>0</v>
      </c>
      <c r="AF65" s="26"/>
      <c r="AG65">
        <f t="shared" si="2"/>
        <v>32.08458349796566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7.88</v>
      </c>
      <c r="H66">
        <f>PPCL_Spot!R66</f>
        <v>7.7894436111706309</v>
      </c>
      <c r="I66">
        <f>Bawana_NG!R66</f>
        <v>5.82</v>
      </c>
      <c r="J66">
        <f>Bawana_RLNG!R66</f>
        <v>0</v>
      </c>
      <c r="K66">
        <f>Bawana_Spot!R66</f>
        <v>2.73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7.74</v>
      </c>
      <c r="AB66" s="117">
        <f>-STOA!R66</f>
        <v>0</v>
      </c>
      <c r="AC66">
        <f t="shared" si="0"/>
        <v>0.28124310377830158</v>
      </c>
      <c r="AD66">
        <f t="shared" si="1"/>
        <v>31.678200507392333</v>
      </c>
      <c r="AE66">
        <f>'IDT-1'!D66</f>
        <v>0</v>
      </c>
      <c r="AF66" s="26"/>
      <c r="AG66">
        <f t="shared" si="2"/>
        <v>31.678200507392333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7.88</v>
      </c>
      <c r="H67">
        <f>PPCL_Spot!R67</f>
        <v>8.4499999999999993</v>
      </c>
      <c r="I67">
        <f>Bawana_NG!R67</f>
        <v>5.82</v>
      </c>
      <c r="J67">
        <f>Bawana_RLNG!R67</f>
        <v>0</v>
      </c>
      <c r="K67">
        <f>Bawana_Spot!R67</f>
        <v>2.730227518959913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7.74</v>
      </c>
      <c r="AB67" s="117">
        <f>-STOA!R67</f>
        <v>0</v>
      </c>
      <c r="AC67">
        <f t="shared" si="0"/>
        <v>0.3082660021668473</v>
      </c>
      <c r="AD67">
        <f t="shared" si="1"/>
        <v>34.721961516793073</v>
      </c>
      <c r="AE67">
        <f>'IDT-1'!D67</f>
        <v>0</v>
      </c>
      <c r="AF67" s="26"/>
      <c r="AG67">
        <f t="shared" si="2"/>
        <v>34.721961516793073</v>
      </c>
      <c r="AI67" s="75">
        <f>PXIL!L67</f>
        <v>0</v>
      </c>
      <c r="AJ67" s="75">
        <f>PXIL!R67</f>
        <v>0</v>
      </c>
      <c r="AK67" s="75">
        <f>RTM_IEX!L67</f>
        <v>2.41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7.88</v>
      </c>
      <c r="H68">
        <f>PPCL_Spot!R68</f>
        <v>5.9195771730590661</v>
      </c>
      <c r="I68">
        <f>Bawana_NG!R68</f>
        <v>5.82</v>
      </c>
      <c r="J68">
        <f>Bawana_RLNG!R68</f>
        <v>0</v>
      </c>
      <c r="K68">
        <f>Bawana_Spot!R68</f>
        <v>2.730227518959913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7.74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0.29142466385635302</v>
      </c>
      <c r="AD68">
        <f t="shared" ref="AD68:AD98" si="4">SUM(B68:AB68,AI68:AR68)-AC68</f>
        <v>26.798380028162626</v>
      </c>
      <c r="AE68">
        <f>'IDT-1'!D68</f>
        <v>0</v>
      </c>
      <c r="AF68" s="26"/>
      <c r="AG68">
        <f t="shared" ref="AG68:AG98" si="5">SUM(AD68:AF68)</f>
        <v>26.798380028162626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-3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7.88</v>
      </c>
      <c r="H69">
        <f>PPCL_Spot!R69</f>
        <v>7.7894436111706309</v>
      </c>
      <c r="I69">
        <f>Bawana_NG!R69</f>
        <v>5.82</v>
      </c>
      <c r="J69">
        <f>Bawana_RLNG!R69</f>
        <v>0</v>
      </c>
      <c r="K69">
        <f>Bawana_Spot!R69</f>
        <v>2.730227518959913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7.74</v>
      </c>
      <c r="AB69" s="117">
        <f>-STOA!R69</f>
        <v>0</v>
      </c>
      <c r="AC69">
        <f t="shared" si="3"/>
        <v>0.28124510594514879</v>
      </c>
      <c r="AD69">
        <f t="shared" si="4"/>
        <v>31.678426024185395</v>
      </c>
      <c r="AE69">
        <f>'IDT-1'!D69</f>
        <v>0</v>
      </c>
      <c r="AF69" s="26"/>
      <c r="AG69">
        <f t="shared" si="5"/>
        <v>31.678426024185395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7.88</v>
      </c>
      <c r="H70">
        <f>PPCL_Spot!R70</f>
        <v>6.86</v>
      </c>
      <c r="I70">
        <f>Bawana_NG!R70</f>
        <v>5.82</v>
      </c>
      <c r="J70">
        <f>Bawana_RLNG!R70</f>
        <v>0</v>
      </c>
      <c r="K70">
        <f>Bawana_Spot!R70</f>
        <v>2.730227518959913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7.74</v>
      </c>
      <c r="AB70" s="117">
        <f>-STOA!R70</f>
        <v>0</v>
      </c>
      <c r="AC70">
        <f t="shared" si="3"/>
        <v>0.27306600216684729</v>
      </c>
      <c r="AD70">
        <f t="shared" si="4"/>
        <v>30.757161516793072</v>
      </c>
      <c r="AE70">
        <f>'IDT-1'!D70</f>
        <v>0</v>
      </c>
      <c r="AF70" s="26"/>
      <c r="AG70">
        <f t="shared" si="5"/>
        <v>30.757161516793072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7.88</v>
      </c>
      <c r="H71">
        <f>PPCL_Spot!R71</f>
        <v>8.4499999999999993</v>
      </c>
      <c r="I71">
        <f>Bawana_NG!R71</f>
        <v>5.82</v>
      </c>
      <c r="J71">
        <f>Bawana_RLNG!R71</f>
        <v>0</v>
      </c>
      <c r="K71">
        <f>Bawana_Spot!R71</f>
        <v>2.7302137320911299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7.74</v>
      </c>
      <c r="AB71" s="117">
        <f>-STOA!R71</f>
        <v>0</v>
      </c>
      <c r="AC71">
        <f t="shared" si="3"/>
        <v>0.31102882515232932</v>
      </c>
      <c r="AD71">
        <f t="shared" si="4"/>
        <v>29.6091849069388</v>
      </c>
      <c r="AE71">
        <f>'IDT-1'!D71</f>
        <v>0</v>
      </c>
      <c r="AF71" s="26"/>
      <c r="AG71">
        <f t="shared" si="5"/>
        <v>29.6091849069388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-2.7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7.88</v>
      </c>
      <c r="H72">
        <f>PPCL_Spot!R72</f>
        <v>8.4499999999999993</v>
      </c>
      <c r="I72">
        <f>Bawana_NG!R72</f>
        <v>5.82</v>
      </c>
      <c r="J72">
        <f>Bawana_RLNG!R72</f>
        <v>0</v>
      </c>
      <c r="K72">
        <f>Bawana_Spot!R72</f>
        <v>2.7302137320911299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7.74</v>
      </c>
      <c r="AB72" s="117">
        <f>-STOA!R72</f>
        <v>0</v>
      </c>
      <c r="AC72">
        <f t="shared" si="3"/>
        <v>0.31102882515232932</v>
      </c>
      <c r="AD72">
        <f t="shared" si="4"/>
        <v>29.6091849069388</v>
      </c>
      <c r="AE72">
        <f>'IDT-1'!D72</f>
        <v>0</v>
      </c>
      <c r="AF72" s="26"/>
      <c r="AG72">
        <f t="shared" si="5"/>
        <v>29.6091849069388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-2.7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7.88</v>
      </c>
      <c r="H73">
        <f>PPCL_Spot!R73</f>
        <v>7.7894436111706309</v>
      </c>
      <c r="I73">
        <f>Bawana_NG!R73</f>
        <v>5.82</v>
      </c>
      <c r="J73">
        <f>Bawana_RLNG!R73</f>
        <v>0</v>
      </c>
      <c r="K73">
        <f>Bawana_Spot!R73</f>
        <v>2.7302137320911299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7.74</v>
      </c>
      <c r="AB73" s="117">
        <f>-STOA!R73</f>
        <v>0</v>
      </c>
      <c r="AC73">
        <f t="shared" si="3"/>
        <v>0.28177298462070349</v>
      </c>
      <c r="AD73">
        <f t="shared" si="4"/>
        <v>31.737884358641058</v>
      </c>
      <c r="AE73">
        <f>'IDT-1'!D73</f>
        <v>0</v>
      </c>
      <c r="AF73" s="26"/>
      <c r="AG73">
        <f t="shared" si="5"/>
        <v>31.737884358641058</v>
      </c>
      <c r="AI73" s="75">
        <f>PXIL!L73</f>
        <v>0</v>
      </c>
      <c r="AJ73" s="75">
        <f>PXIL!R73</f>
        <v>0</v>
      </c>
      <c r="AK73" s="75">
        <f>RTM_IEX!L73</f>
        <v>0.06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7.88</v>
      </c>
      <c r="H74">
        <f>PPCL_Spot!R74</f>
        <v>4.18</v>
      </c>
      <c r="I74">
        <f>Bawana_NG!R74</f>
        <v>5.82</v>
      </c>
      <c r="J74">
        <f>Bawana_RLNG!R74</f>
        <v>0</v>
      </c>
      <c r="K74">
        <f>Bawana_Spot!R74</f>
        <v>2.7302137320911299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7.74</v>
      </c>
      <c r="AB74" s="117">
        <f>-STOA!R74</f>
        <v>0</v>
      </c>
      <c r="AC74">
        <f t="shared" si="3"/>
        <v>0.28055532717008558</v>
      </c>
      <c r="AD74">
        <f t="shared" si="4"/>
        <v>24.569658404921043</v>
      </c>
      <c r="AE74">
        <f>'IDT-1'!D74</f>
        <v>0</v>
      </c>
      <c r="AF74" s="26"/>
      <c r="AG74">
        <f t="shared" si="5"/>
        <v>24.569658404921043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-3.5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7.88</v>
      </c>
      <c r="H75">
        <f>PPCL_Spot!R75</f>
        <v>4.18</v>
      </c>
      <c r="I75">
        <f>Bawana_NG!R75</f>
        <v>5.82</v>
      </c>
      <c r="J75">
        <f>Bawana_RLNG!R75</f>
        <v>0</v>
      </c>
      <c r="K75">
        <f>Bawana_Spot!R75</f>
        <v>2.7297862679088705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7.74</v>
      </c>
      <c r="AB75" s="117">
        <f>-STOA!R75</f>
        <v>0</v>
      </c>
      <c r="AC75">
        <f t="shared" si="3"/>
        <v>0.2849906292463793</v>
      </c>
      <c r="AD75">
        <f t="shared" si="4"/>
        <v>24.064795638662488</v>
      </c>
      <c r="AE75">
        <f>'IDT-1'!D75</f>
        <v>0</v>
      </c>
      <c r="AF75" s="26"/>
      <c r="AG75">
        <f t="shared" si="5"/>
        <v>24.064795638662488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-4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7.88</v>
      </c>
      <c r="H76">
        <f>PPCL_Spot!R76</f>
        <v>4.18</v>
      </c>
      <c r="I76">
        <f>Bawana_NG!R76</f>
        <v>5.82</v>
      </c>
      <c r="J76">
        <f>Bawana_RLNG!R76</f>
        <v>0</v>
      </c>
      <c r="K76">
        <f>Bawana_Spot!R76</f>
        <v>2.7297862679088705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7.74</v>
      </c>
      <c r="AB76" s="117">
        <f>-STOA!R76</f>
        <v>0</v>
      </c>
      <c r="AC76">
        <f t="shared" si="3"/>
        <v>0.2849906292463793</v>
      </c>
      <c r="AD76">
        <f t="shared" si="4"/>
        <v>24.064795638662488</v>
      </c>
      <c r="AE76">
        <f>'IDT-1'!D76</f>
        <v>0</v>
      </c>
      <c r="AF76" s="26"/>
      <c r="AG76">
        <f t="shared" si="5"/>
        <v>24.064795638662488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-4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7.88</v>
      </c>
      <c r="H77">
        <f>PPCL_Spot!R77</f>
        <v>4.18</v>
      </c>
      <c r="I77">
        <f>Bawana_NG!R77</f>
        <v>5.82</v>
      </c>
      <c r="J77">
        <f>Bawana_RLNG!R77</f>
        <v>0</v>
      </c>
      <c r="K77">
        <f>Bawana_Spot!R77</f>
        <v>2.7297862679088705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7.74</v>
      </c>
      <c r="AB77" s="117">
        <f>-STOA!R77</f>
        <v>0</v>
      </c>
      <c r="AC77">
        <f t="shared" si="3"/>
        <v>0.2849906292463793</v>
      </c>
      <c r="AD77">
        <f t="shared" si="4"/>
        <v>24.064795638662488</v>
      </c>
      <c r="AE77">
        <f>'IDT-1'!D77</f>
        <v>0</v>
      </c>
      <c r="AF77" s="26"/>
      <c r="AG77">
        <f t="shared" si="5"/>
        <v>24.064795638662488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-4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7.88</v>
      </c>
      <c r="H78">
        <f>PPCL_Spot!R78</f>
        <v>4.18</v>
      </c>
      <c r="I78">
        <f>Bawana_NG!R78</f>
        <v>5.82</v>
      </c>
      <c r="J78">
        <f>Bawana_RLNG!R78</f>
        <v>0</v>
      </c>
      <c r="K78">
        <f>Bawana_Spot!R78</f>
        <v>2.7297862679088705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7.74</v>
      </c>
      <c r="AB78" s="117">
        <f>-STOA!R78</f>
        <v>0</v>
      </c>
      <c r="AC78">
        <f t="shared" si="3"/>
        <v>0.2849906292463793</v>
      </c>
      <c r="AD78">
        <f t="shared" si="4"/>
        <v>24.064795638662488</v>
      </c>
      <c r="AE78">
        <f>'IDT-1'!D78</f>
        <v>0</v>
      </c>
      <c r="AF78" s="26"/>
      <c r="AG78">
        <f t="shared" si="5"/>
        <v>24.064795638662488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-4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7.88</v>
      </c>
      <c r="H79">
        <f>PPCL_Spot!R79</f>
        <v>5.9195771730590661</v>
      </c>
      <c r="I79">
        <f>Bawana_NG!R79</f>
        <v>5.82</v>
      </c>
      <c r="J79">
        <f>Bawana_RLNG!R79</f>
        <v>0</v>
      </c>
      <c r="K79">
        <f>Bawana_Spot!R79</f>
        <v>2.7297862679088705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7.74</v>
      </c>
      <c r="AB79" s="117">
        <f>-STOA!R79</f>
        <v>0</v>
      </c>
      <c r="AC79">
        <f t="shared" si="3"/>
        <v>0.26505039828051785</v>
      </c>
      <c r="AD79">
        <f t="shared" si="4"/>
        <v>29.854313042687419</v>
      </c>
      <c r="AE79">
        <f>'IDT-1'!D79</f>
        <v>0</v>
      </c>
      <c r="AF79" s="26"/>
      <c r="AG79">
        <f t="shared" si="5"/>
        <v>29.854313042687419</v>
      </c>
      <c r="AI79" s="75">
        <f>PXIL!L79</f>
        <v>0</v>
      </c>
      <c r="AJ79" s="75">
        <f>PXIL!R79</f>
        <v>0</v>
      </c>
      <c r="AK79" s="75">
        <f>RTM_IEX!L79</f>
        <v>0.03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7.88</v>
      </c>
      <c r="H80">
        <f>PPCL_Spot!R80</f>
        <v>8.4499999999999993</v>
      </c>
      <c r="I80">
        <f>Bawana_NG!R80</f>
        <v>5.82</v>
      </c>
      <c r="J80">
        <f>Bawana_RLNG!R80</f>
        <v>0</v>
      </c>
      <c r="K80">
        <f>Bawana_Spot!R80</f>
        <v>2.7297862679088705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7.74</v>
      </c>
      <c r="AB80" s="117">
        <f>-STOA!R80</f>
        <v>0</v>
      </c>
      <c r="AC80">
        <f t="shared" si="3"/>
        <v>0.36163039034403877</v>
      </c>
      <c r="AD80">
        <f t="shared" si="4"/>
        <v>23.858155877564833</v>
      </c>
      <c r="AE80">
        <f>'IDT-1'!D80</f>
        <v>0</v>
      </c>
      <c r="AF80" s="26"/>
      <c r="AG80">
        <f t="shared" si="5"/>
        <v>23.858155877564833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-8.4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7.88</v>
      </c>
      <c r="H81">
        <f>PPCL_Spot!R81</f>
        <v>8.4499999999999993</v>
      </c>
      <c r="I81">
        <f>Bawana_NG!R81</f>
        <v>5.82</v>
      </c>
      <c r="J81">
        <f>Bawana_RLNG!R81</f>
        <v>0</v>
      </c>
      <c r="K81">
        <f>Bawana_Spot!R81</f>
        <v>2.7297862679088705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7.74</v>
      </c>
      <c r="AB81" s="117">
        <f>-STOA!R81</f>
        <v>0</v>
      </c>
      <c r="AC81">
        <f t="shared" si="3"/>
        <v>0.34032288429077001</v>
      </c>
      <c r="AD81">
        <f t="shared" si="4"/>
        <v>26.279463383618101</v>
      </c>
      <c r="AE81">
        <f>'IDT-1'!D81</f>
        <v>0</v>
      </c>
      <c r="AF81" s="26"/>
      <c r="AG81">
        <f t="shared" si="5"/>
        <v>26.279463383618101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-6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7.88</v>
      </c>
      <c r="H82">
        <f>PPCL_Spot!R82</f>
        <v>2.0997000428510213</v>
      </c>
      <c r="I82">
        <f>Bawana_NG!R82</f>
        <v>5.82</v>
      </c>
      <c r="J82">
        <f>Bawana_RLNG!R82</f>
        <v>0</v>
      </c>
      <c r="K82">
        <f>Bawana_Spot!R82</f>
        <v>2.7297862679088705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7.74</v>
      </c>
      <c r="AB82" s="117">
        <f>-STOA!R82</f>
        <v>0</v>
      </c>
      <c r="AC82">
        <f t="shared" si="3"/>
        <v>0.26668398962346834</v>
      </c>
      <c r="AD82">
        <f t="shared" si="4"/>
        <v>22.002802321136425</v>
      </c>
      <c r="AE82">
        <f>'IDT-1'!D82</f>
        <v>0</v>
      </c>
      <c r="AF82" s="26"/>
      <c r="AG82">
        <f t="shared" si="5"/>
        <v>22.002802321136425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-4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7.88</v>
      </c>
      <c r="H83">
        <f>PPCL_Spot!R83</f>
        <v>0.74</v>
      </c>
      <c r="I83">
        <f>Bawana_NG!R83</f>
        <v>5.82</v>
      </c>
      <c r="J83">
        <f>Bawana_RLNG!R83</f>
        <v>0</v>
      </c>
      <c r="K83">
        <f>Bawana_Spot!R83</f>
        <v>2.7297862679088705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7.74</v>
      </c>
      <c r="AB83" s="117">
        <f>-STOA!R83</f>
        <v>0</v>
      </c>
      <c r="AC83">
        <f t="shared" si="3"/>
        <v>0.25471862924637934</v>
      </c>
      <c r="AD83">
        <f t="shared" si="4"/>
        <v>20.655067638662491</v>
      </c>
      <c r="AE83">
        <f>'IDT-1'!D83</f>
        <v>0</v>
      </c>
      <c r="AF83" s="26"/>
      <c r="AG83">
        <f t="shared" si="5"/>
        <v>20.655067638662491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-4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7.88</v>
      </c>
      <c r="H84">
        <f>PPCL_Spot!R84</f>
        <v>0.74</v>
      </c>
      <c r="I84">
        <f>Bawana_NG!R84</f>
        <v>5.82</v>
      </c>
      <c r="J84">
        <f>Bawana_RLNG!R84</f>
        <v>0</v>
      </c>
      <c r="K84">
        <f>Bawana_Spot!R84</f>
        <v>2.729774956722447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7.74</v>
      </c>
      <c r="AB84" s="117">
        <f>-STOA!R84</f>
        <v>0</v>
      </c>
      <c r="AC84">
        <f t="shared" si="3"/>
        <v>0.25471852970793879</v>
      </c>
      <c r="AD84">
        <f t="shared" si="4"/>
        <v>20.655056427014504</v>
      </c>
      <c r="AE84">
        <f>'IDT-1'!D84</f>
        <v>0</v>
      </c>
      <c r="AF84" s="26"/>
      <c r="AG84">
        <f t="shared" si="5"/>
        <v>20.655056427014504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-4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7.88</v>
      </c>
      <c r="H85">
        <f>PPCL_Spot!R85</f>
        <v>1.1694152923538232</v>
      </c>
      <c r="I85">
        <f>Bawana_NG!R85</f>
        <v>5.82</v>
      </c>
      <c r="J85">
        <f>Bawana_RLNG!R85</f>
        <v>0</v>
      </c>
      <c r="K85">
        <f>Bawana_Spot!R85</f>
        <v>2.729774956722447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7.74</v>
      </c>
      <c r="AB85" s="117">
        <f>-STOA!R85</f>
        <v>0</v>
      </c>
      <c r="AC85">
        <f t="shared" si="3"/>
        <v>0.22298487419187116</v>
      </c>
      <c r="AD85">
        <f t="shared" si="4"/>
        <v>25.116205374884398</v>
      </c>
      <c r="AE85">
        <f>'IDT-1'!D85</f>
        <v>0</v>
      </c>
      <c r="AF85" s="26"/>
      <c r="AG85">
        <f t="shared" si="5"/>
        <v>25.116205374884398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7.88</v>
      </c>
      <c r="H86">
        <f>PPCL_Spot!R86</f>
        <v>0.44977511244377816</v>
      </c>
      <c r="I86">
        <f>Bawana_NG!R86</f>
        <v>5.82</v>
      </c>
      <c r="J86">
        <f>Bawana_RLNG!R86</f>
        <v>0</v>
      </c>
      <c r="K86">
        <f>Bawana_Spot!R86</f>
        <v>2.7297725189567537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7.74</v>
      </c>
      <c r="AB86" s="117">
        <f>-STOA!R86</f>
        <v>0</v>
      </c>
      <c r="AC86">
        <f t="shared" si="3"/>
        <v>0.26992078428949662</v>
      </c>
      <c r="AD86">
        <f t="shared" si="4"/>
        <v>18.34962684711104</v>
      </c>
      <c r="AE86">
        <f>'IDT-1'!D86</f>
        <v>0</v>
      </c>
      <c r="AF86" s="26"/>
      <c r="AG86">
        <f t="shared" si="5"/>
        <v>18.34962684711104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-6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7.88</v>
      </c>
      <c r="H87">
        <f>PPCL_Spot!R87</f>
        <v>0.74</v>
      </c>
      <c r="I87">
        <f>Bawana_NG!R87</f>
        <v>5.82</v>
      </c>
      <c r="J87">
        <f>Bawana_RLNG!R87</f>
        <v>0</v>
      </c>
      <c r="K87">
        <f>Bawana_Spot!R87</f>
        <v>2.7297725189567537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7.74</v>
      </c>
      <c r="AB87" s="117">
        <f>-STOA!R87</f>
        <v>0</v>
      </c>
      <c r="AC87">
        <f t="shared" si="3"/>
        <v>0.24584038073340544</v>
      </c>
      <c r="AD87">
        <f t="shared" si="4"/>
        <v>21.663932138223352</v>
      </c>
      <c r="AE87">
        <f>'IDT-1'!D87</f>
        <v>0</v>
      </c>
      <c r="AF87" s="26"/>
      <c r="AG87">
        <f t="shared" si="5"/>
        <v>21.663932138223352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-3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7.88</v>
      </c>
      <c r="H88">
        <f>PPCL_Spot!R88</f>
        <v>0.74</v>
      </c>
      <c r="I88">
        <f>Bawana_NG!R88</f>
        <v>5.82</v>
      </c>
      <c r="J88">
        <f>Bawana_RLNG!R88</f>
        <v>0</v>
      </c>
      <c r="K88">
        <f>Bawana_Spot!R88</f>
        <v>2.7297725189567537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7.74</v>
      </c>
      <c r="AB88" s="117">
        <f>-STOA!R88</f>
        <v>0</v>
      </c>
      <c r="AC88">
        <f t="shared" si="3"/>
        <v>0.24584038073340544</v>
      </c>
      <c r="AD88">
        <f t="shared" si="4"/>
        <v>21.663932138223352</v>
      </c>
      <c r="AE88">
        <f>'IDT-1'!D88</f>
        <v>0</v>
      </c>
      <c r="AF88" s="26"/>
      <c r="AG88">
        <f t="shared" si="5"/>
        <v>21.663932138223352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-3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7.88</v>
      </c>
      <c r="H89">
        <f>PPCL_Spot!R89</f>
        <v>0.74</v>
      </c>
      <c r="I89">
        <f>Bawana_NG!R89</f>
        <v>5.82</v>
      </c>
      <c r="J89">
        <f>Bawana_RLNG!R89</f>
        <v>0</v>
      </c>
      <c r="K89">
        <f>Bawana_Spot!R89</f>
        <v>2.7297725189567537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7.74</v>
      </c>
      <c r="AB89" s="117">
        <f>-STOA!R89</f>
        <v>0</v>
      </c>
      <c r="AC89">
        <f t="shared" si="3"/>
        <v>0.24584038073340544</v>
      </c>
      <c r="AD89">
        <f t="shared" si="4"/>
        <v>21.663932138223352</v>
      </c>
      <c r="AE89">
        <f>'IDT-1'!D89</f>
        <v>0</v>
      </c>
      <c r="AF89" s="26"/>
      <c r="AG89">
        <f t="shared" si="5"/>
        <v>21.663932138223352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-3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7.88</v>
      </c>
      <c r="H90">
        <f>PPCL_Spot!R90</f>
        <v>0.56000000000000005</v>
      </c>
      <c r="I90">
        <f>Bawana_NG!R90</f>
        <v>5.82</v>
      </c>
      <c r="J90">
        <f>Bawana_RLNG!R90</f>
        <v>0</v>
      </c>
      <c r="K90">
        <f>Bawana_Spot!R90</f>
        <v>2.7297725189567537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7.74</v>
      </c>
      <c r="AB90" s="117">
        <f>-STOA!R90</f>
        <v>0</v>
      </c>
      <c r="AC90">
        <f t="shared" si="3"/>
        <v>0.24425638073340544</v>
      </c>
      <c r="AD90">
        <f t="shared" si="4"/>
        <v>21.485516138223353</v>
      </c>
      <c r="AE90">
        <f>'IDT-1'!D90</f>
        <v>0</v>
      </c>
      <c r="AF90" s="26"/>
      <c r="AG90">
        <f t="shared" si="5"/>
        <v>21.485516138223353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-3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7.88</v>
      </c>
      <c r="H91">
        <f>PPCL_Spot!R91</f>
        <v>1.1599999999999999</v>
      </c>
      <c r="I91">
        <f>Bawana_NG!R91</f>
        <v>5.82</v>
      </c>
      <c r="J91">
        <f>Bawana_RLNG!R91</f>
        <v>0</v>
      </c>
      <c r="K91">
        <f>Bawana_Spot!R91</f>
        <v>2.7297725189567537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5.81</v>
      </c>
      <c r="AB91" s="117">
        <f>-STOA!R91</f>
        <v>0</v>
      </c>
      <c r="AC91">
        <f t="shared" si="3"/>
        <v>0.21841399816681945</v>
      </c>
      <c r="AD91">
        <f t="shared" si="4"/>
        <v>24.601358520789933</v>
      </c>
      <c r="AE91">
        <f>'IDT-1'!D91</f>
        <v>0</v>
      </c>
      <c r="AF91" s="26"/>
      <c r="AG91">
        <f t="shared" si="5"/>
        <v>24.601358520789933</v>
      </c>
      <c r="AI91" s="75">
        <f>PXIL!L91</f>
        <v>0</v>
      </c>
      <c r="AJ91" s="75">
        <f>PXIL!R91</f>
        <v>0</v>
      </c>
      <c r="AK91" s="75">
        <f>RTM_IEX!L91</f>
        <v>1.42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7.88</v>
      </c>
      <c r="H92">
        <f>PPCL_Spot!R92</f>
        <v>0.6</v>
      </c>
      <c r="I92">
        <f>Bawana_NG!R92</f>
        <v>5.82</v>
      </c>
      <c r="J92">
        <f>Bawana_RLNG!R92</f>
        <v>0</v>
      </c>
      <c r="K92">
        <f>Bawana_Spot!R92</f>
        <v>2.7297725189567537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5.81</v>
      </c>
      <c r="AB92" s="117">
        <f>-STOA!R92</f>
        <v>0</v>
      </c>
      <c r="AC92">
        <f t="shared" si="3"/>
        <v>0.20098999816681945</v>
      </c>
      <c r="AD92">
        <f t="shared" si="4"/>
        <v>22.638782520789935</v>
      </c>
      <c r="AE92">
        <f>'IDT-1'!D92</f>
        <v>0</v>
      </c>
      <c r="AF92" s="26"/>
      <c r="AG92">
        <f t="shared" si="5"/>
        <v>22.638782520789935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7.88</v>
      </c>
      <c r="H93">
        <f>PPCL_Spot!R93</f>
        <v>0.94</v>
      </c>
      <c r="I93">
        <f>Bawana_NG!R93</f>
        <v>5.82</v>
      </c>
      <c r="J93">
        <f>Bawana_RLNG!R93</f>
        <v>0</v>
      </c>
      <c r="K93">
        <f>Bawana_Spot!R93</f>
        <v>2.7297725189567537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5.81</v>
      </c>
      <c r="AB93" s="117">
        <f>-STOA!R93</f>
        <v>0</v>
      </c>
      <c r="AC93">
        <f t="shared" si="3"/>
        <v>0.20398199816681944</v>
      </c>
      <c r="AD93">
        <f t="shared" si="4"/>
        <v>22.975790520789932</v>
      </c>
      <c r="AE93">
        <f>'IDT-1'!D93</f>
        <v>0</v>
      </c>
      <c r="AF93" s="26"/>
      <c r="AG93">
        <f t="shared" si="5"/>
        <v>22.975790520789932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7.88</v>
      </c>
      <c r="H94">
        <f>PPCL_Spot!R94</f>
        <v>0.94</v>
      </c>
      <c r="I94">
        <f>Bawana_NG!R94</f>
        <v>5.82</v>
      </c>
      <c r="J94">
        <f>Bawana_RLNG!R94</f>
        <v>0</v>
      </c>
      <c r="K94">
        <f>Bawana_Spot!R94</f>
        <v>2.7297725189567537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5.81</v>
      </c>
      <c r="AB94" s="117">
        <f>-STOA!R94</f>
        <v>0</v>
      </c>
      <c r="AC94">
        <f t="shared" si="3"/>
        <v>0.20398199816681944</v>
      </c>
      <c r="AD94">
        <f t="shared" si="4"/>
        <v>22.975790520789932</v>
      </c>
      <c r="AE94">
        <f>'IDT-1'!D94</f>
        <v>0</v>
      </c>
      <c r="AF94" s="26"/>
      <c r="AG94">
        <f t="shared" si="5"/>
        <v>22.975790520789932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7.88</v>
      </c>
      <c r="H95">
        <f>PPCL_Spot!R95</f>
        <v>0.8</v>
      </c>
      <c r="I95">
        <f>Bawana_NG!R95</f>
        <v>5.82</v>
      </c>
      <c r="J95">
        <f>Bawana_RLNG!R95</f>
        <v>0</v>
      </c>
      <c r="K95">
        <f>Bawana_Spot!R95</f>
        <v>2.7297725189567537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5.81</v>
      </c>
      <c r="AB95" s="117">
        <f>-STOA!R95</f>
        <v>0</v>
      </c>
      <c r="AC95">
        <f t="shared" si="3"/>
        <v>0.20274999816681943</v>
      </c>
      <c r="AD95">
        <f t="shared" si="4"/>
        <v>22.837022520789933</v>
      </c>
      <c r="AE95">
        <f>'IDT-1'!D95</f>
        <v>0</v>
      </c>
      <c r="AF95" s="26"/>
      <c r="AG95">
        <f t="shared" si="5"/>
        <v>22.837022520789933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7.88</v>
      </c>
      <c r="H96">
        <f>PPCL_Spot!R96</f>
        <v>0.8</v>
      </c>
      <c r="I96">
        <f>Bawana_NG!R96</f>
        <v>5.82</v>
      </c>
      <c r="J96">
        <f>Bawana_RLNG!R96</f>
        <v>0</v>
      </c>
      <c r="K96">
        <f>Bawana_Spot!R96</f>
        <v>2.7297725189567537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5.81</v>
      </c>
      <c r="AB96" s="117">
        <f>-STOA!R96</f>
        <v>0</v>
      </c>
      <c r="AC96">
        <f t="shared" si="3"/>
        <v>0.20274999816681943</v>
      </c>
      <c r="AD96">
        <f t="shared" si="4"/>
        <v>22.837022520789933</v>
      </c>
      <c r="AE96">
        <f>'IDT-1'!D96</f>
        <v>0</v>
      </c>
      <c r="AF96" s="26"/>
      <c r="AG96">
        <f t="shared" si="5"/>
        <v>22.837022520789933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7.88</v>
      </c>
      <c r="H97">
        <f>PPCL_Spot!R97</f>
        <v>1.23</v>
      </c>
      <c r="I97">
        <f>Bawana_NG!R97</f>
        <v>5.82</v>
      </c>
      <c r="J97">
        <f>Bawana_RLNG!R97</f>
        <v>0</v>
      </c>
      <c r="K97">
        <f>Bawana_Spot!R97</f>
        <v>2.7297725189567537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5.81</v>
      </c>
      <c r="AB97" s="117">
        <f>-STOA!R97</f>
        <v>0</v>
      </c>
      <c r="AC97">
        <f t="shared" si="3"/>
        <v>0.21674199816681944</v>
      </c>
      <c r="AD97">
        <f t="shared" si="4"/>
        <v>24.413030520789931</v>
      </c>
      <c r="AE97">
        <f>'IDT-1'!D97</f>
        <v>0</v>
      </c>
      <c r="AF97" s="26"/>
      <c r="AG97">
        <f t="shared" si="5"/>
        <v>24.413030520789931</v>
      </c>
      <c r="AI97" s="75">
        <f>PXIL!L97</f>
        <v>0</v>
      </c>
      <c r="AJ97" s="75">
        <f>PXIL!R97</f>
        <v>0</v>
      </c>
      <c r="AK97" s="75">
        <f>RTM_IEX!L97</f>
        <v>1.1599999999999999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7.88</v>
      </c>
      <c r="H98">
        <f>PPCL_Spot!R98</f>
        <v>0.33</v>
      </c>
      <c r="I98">
        <f>Bawana_NG!R98</f>
        <v>5.82</v>
      </c>
      <c r="J98">
        <f>Bawana_RLNG!R98</f>
        <v>0</v>
      </c>
      <c r="K98">
        <f>Bawana_Spot!R98</f>
        <v>2.7297725189567537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5.81</v>
      </c>
      <c r="AB98" s="117">
        <f>-STOA!R98</f>
        <v>0</v>
      </c>
      <c r="AC98">
        <f t="shared" si="3"/>
        <v>0.19861399816681941</v>
      </c>
      <c r="AD98">
        <f t="shared" si="4"/>
        <v>22.37115852078993</v>
      </c>
      <c r="AE98">
        <f>'IDT-1'!D98</f>
        <v>0</v>
      </c>
      <c r="AF98" s="26"/>
      <c r="AG98">
        <f t="shared" si="5"/>
        <v>22.37115852078993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0.18911999999999993</v>
      </c>
      <c r="H99">
        <f t="shared" si="6"/>
        <v>0.16218645253725894</v>
      </c>
      <c r="I99">
        <f t="shared" si="6"/>
        <v>0.13967999999999997</v>
      </c>
      <c r="J99">
        <f t="shared" si="6"/>
        <v>0</v>
      </c>
      <c r="K99">
        <f t="shared" si="6"/>
        <v>6.5517402505783959E-2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0.16450000000000004</v>
      </c>
      <c r="AB99" s="117">
        <f t="shared" si="6"/>
        <v>0</v>
      </c>
      <c r="AC99">
        <f t="shared" si="6"/>
        <v>6.9038297758719216E-3</v>
      </c>
      <c r="AD99">
        <f t="shared" si="6"/>
        <v>0.659450025267171</v>
      </c>
      <c r="AE99">
        <f t="shared" ref="AE99:AR99" si="7">SUM(AE3:AE98)/4000</f>
        <v>0</v>
      </c>
      <c r="AG99">
        <f t="shared" si="7"/>
        <v>0.659450025267171</v>
      </c>
      <c r="AI99">
        <f t="shared" si="7"/>
        <v>0</v>
      </c>
      <c r="AJ99">
        <f t="shared" si="7"/>
        <v>0</v>
      </c>
      <c r="AK99">
        <f t="shared" si="7"/>
        <v>4.1749999999999999E-3</v>
      </c>
      <c r="AL99">
        <f t="shared" si="7"/>
        <v>-5.8824999999999995E-2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212</v>
      </c>
      <c r="C1" s="31">
        <v>44624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44664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44664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10.886552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0.02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9.5977657600000002E-2</v>
      </c>
      <c r="AD3">
        <f>SUM(B3:AB3,AI3:AR3)-AC3</f>
        <v>10.810574342399999</v>
      </c>
      <c r="AE3">
        <v>0</v>
      </c>
      <c r="AF3" s="26"/>
      <c r="AG3">
        <f>SUM(AD3:AF3)</f>
        <v>10.810574342399999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10.886552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0.43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0.1016976576</v>
      </c>
      <c r="AD4">
        <f t="shared" ref="AD4:AD67" si="1">SUM(B4:AB4,AI4:AR4)-AC4</f>
        <v>11.454854342399999</v>
      </c>
      <c r="AE4">
        <v>0</v>
      </c>
      <c r="AF4" s="26"/>
      <c r="AG4">
        <f t="shared" ref="AG4:AG67" si="2">SUM(AD4:AF4)</f>
        <v>11.454854342399999</v>
      </c>
      <c r="AI4" s="75">
        <f>PXIL!M4</f>
        <v>0</v>
      </c>
      <c r="AJ4" s="75">
        <f>PXIL!S4</f>
        <v>0</v>
      </c>
      <c r="AK4" s="75">
        <f>RTM_IEX!M4</f>
        <v>0.24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10.011806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8.81038928E-2</v>
      </c>
      <c r="AD5">
        <f t="shared" si="1"/>
        <v>9.9237021072000005</v>
      </c>
      <c r="AE5">
        <v>0</v>
      </c>
      <c r="AF5" s="26"/>
      <c r="AG5">
        <f t="shared" si="2"/>
        <v>9.9237021072000005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10.266584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9.0345939200000003E-2</v>
      </c>
      <c r="AD6">
        <f t="shared" si="1"/>
        <v>10.176238060799999</v>
      </c>
      <c r="AE6">
        <v>0</v>
      </c>
      <c r="AF6" s="26"/>
      <c r="AG6">
        <f t="shared" si="2"/>
        <v>10.176238060799999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9.5672479999999993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8.4191782399999998E-2</v>
      </c>
      <c r="AD7">
        <f t="shared" si="1"/>
        <v>9.4830562175999997</v>
      </c>
      <c r="AE7">
        <v>0</v>
      </c>
      <c r="AF7" s="26"/>
      <c r="AG7">
        <f t="shared" si="2"/>
        <v>9.4830562175999997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8.0749150000000007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7.1059252000000017E-2</v>
      </c>
      <c r="AD8">
        <f t="shared" si="1"/>
        <v>8.0038557480000012</v>
      </c>
      <c r="AE8">
        <v>0</v>
      </c>
      <c r="AF8" s="26"/>
      <c r="AG8">
        <f t="shared" si="2"/>
        <v>8.0038557480000012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10.886552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9.5801657600000006E-2</v>
      </c>
      <c r="AD9">
        <f t="shared" si="1"/>
        <v>10.790750342400001</v>
      </c>
      <c r="AE9">
        <v>0</v>
      </c>
      <c r="AF9" s="26"/>
      <c r="AG9">
        <f t="shared" si="2"/>
        <v>10.790750342400001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10.886552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0.06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9.6329657600000007E-2</v>
      </c>
      <c r="AD10">
        <f t="shared" si="1"/>
        <v>10.8502223424</v>
      </c>
      <c r="AE10">
        <v>0</v>
      </c>
      <c r="AF10" s="26"/>
      <c r="AG10">
        <f t="shared" si="2"/>
        <v>10.8502223424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10.886552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0.62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0.1012576576</v>
      </c>
      <c r="AD11">
        <f t="shared" si="1"/>
        <v>11.4052943424</v>
      </c>
      <c r="AE11">
        <v>0</v>
      </c>
      <c r="AF11" s="26"/>
      <c r="AG11">
        <f t="shared" si="2"/>
        <v>11.4052943424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10.886552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0.14000000000000001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9.7033657600000017E-2</v>
      </c>
      <c r="AD12">
        <f t="shared" si="1"/>
        <v>10.9295183424</v>
      </c>
      <c r="AE12">
        <v>0</v>
      </c>
      <c r="AF12" s="26"/>
      <c r="AG12">
        <f t="shared" si="2"/>
        <v>10.9295183424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10.817598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9.519486240000001E-2</v>
      </c>
      <c r="AD13">
        <f t="shared" si="1"/>
        <v>10.722403137600001</v>
      </c>
      <c r="AE13">
        <v>0</v>
      </c>
      <c r="AF13" s="26"/>
      <c r="AG13">
        <f t="shared" si="2"/>
        <v>10.722403137600001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10.886552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0.25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9.9497657599999997E-2</v>
      </c>
      <c r="AD14">
        <f t="shared" si="1"/>
        <v>11.207054342399999</v>
      </c>
      <c r="AE14">
        <v>0</v>
      </c>
      <c r="AF14" s="26"/>
      <c r="AG14">
        <f t="shared" si="2"/>
        <v>11.207054342399999</v>
      </c>
      <c r="AI14" s="75">
        <f>PXIL!M14</f>
        <v>0</v>
      </c>
      <c r="AJ14" s="75">
        <f>PXIL!S14</f>
        <v>0</v>
      </c>
      <c r="AK14" s="75">
        <f>RTM_IEX!M14</f>
        <v>0.17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10.886552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0.16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9.7209657600000013E-2</v>
      </c>
      <c r="AD15">
        <f t="shared" si="1"/>
        <v>10.9493423424</v>
      </c>
      <c r="AE15">
        <v>0</v>
      </c>
      <c r="AF15" s="26"/>
      <c r="AG15">
        <f t="shared" si="2"/>
        <v>10.9493423424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10.886552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0.67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0.1016976576</v>
      </c>
      <c r="AD16">
        <f t="shared" si="1"/>
        <v>11.454854342399999</v>
      </c>
      <c r="AE16">
        <v>0</v>
      </c>
      <c r="AF16" s="26"/>
      <c r="AG16">
        <f t="shared" si="2"/>
        <v>11.454854342399999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10.886552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1.01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0.1046896576</v>
      </c>
      <c r="AD17">
        <f t="shared" si="1"/>
        <v>11.7918623424</v>
      </c>
      <c r="AE17">
        <v>0</v>
      </c>
      <c r="AF17" s="26"/>
      <c r="AG17">
        <f t="shared" si="2"/>
        <v>11.7918623424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10.886552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1.93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0.11278565760000001</v>
      </c>
      <c r="AD18">
        <f t="shared" si="1"/>
        <v>12.7037663424</v>
      </c>
      <c r="AE18">
        <v>0</v>
      </c>
      <c r="AF18" s="26"/>
      <c r="AG18">
        <f t="shared" si="2"/>
        <v>12.7037663424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10.886552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1.0900000000000001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0.10539365760000001</v>
      </c>
      <c r="AD19">
        <f t="shared" si="1"/>
        <v>11.871158342399999</v>
      </c>
      <c r="AE19">
        <v>0</v>
      </c>
      <c r="AF19" s="26"/>
      <c r="AG19">
        <f t="shared" si="2"/>
        <v>11.871158342399999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10.886552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1.22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0.11472165760000001</v>
      </c>
      <c r="AD20">
        <f t="shared" si="1"/>
        <v>12.9218303424</v>
      </c>
      <c r="AE20">
        <v>0</v>
      </c>
      <c r="AF20" s="26"/>
      <c r="AG20">
        <f t="shared" si="2"/>
        <v>12.9218303424</v>
      </c>
      <c r="AI20" s="75">
        <f>PXIL!M20</f>
        <v>0</v>
      </c>
      <c r="AJ20" s="75">
        <f>PXIL!S20</f>
        <v>0</v>
      </c>
      <c r="AK20" s="75">
        <f>RTM_IEX!M20</f>
        <v>0.93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10.886552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1.63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0.12114565760000001</v>
      </c>
      <c r="AD21">
        <f t="shared" si="1"/>
        <v>13.645406342400001</v>
      </c>
      <c r="AE21">
        <v>0</v>
      </c>
      <c r="AF21" s="26"/>
      <c r="AG21">
        <f t="shared" si="2"/>
        <v>13.645406342400001</v>
      </c>
      <c r="AI21" s="75">
        <f>PXIL!M21</f>
        <v>0</v>
      </c>
      <c r="AJ21" s="75">
        <f>PXIL!S21</f>
        <v>0</v>
      </c>
      <c r="AK21" s="75">
        <f>RTM_IEX!M21</f>
        <v>1.25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10.886552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9.5801657600000006E-2</v>
      </c>
      <c r="AD22">
        <f t="shared" si="1"/>
        <v>10.790750342400001</v>
      </c>
      <c r="AE22">
        <v>0</v>
      </c>
      <c r="AF22" s="26"/>
      <c r="AG22">
        <f t="shared" si="2"/>
        <v>10.790750342400001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10.886552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2.39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0.11683365760000002</v>
      </c>
      <c r="AD23">
        <f t="shared" si="1"/>
        <v>13.1597183424</v>
      </c>
      <c r="AE23">
        <v>0</v>
      </c>
      <c r="AF23" s="26"/>
      <c r="AG23">
        <f t="shared" si="2"/>
        <v>13.1597183424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10.886552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2.4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0.12827365760000001</v>
      </c>
      <c r="AD24">
        <f t="shared" si="1"/>
        <v>14.4482783424</v>
      </c>
      <c r="AE24">
        <v>0</v>
      </c>
      <c r="AF24" s="26"/>
      <c r="AG24">
        <f t="shared" si="2"/>
        <v>14.4482783424</v>
      </c>
      <c r="AI24" s="75">
        <f>PXIL!M24</f>
        <v>0</v>
      </c>
      <c r="AJ24" s="75">
        <f>PXIL!S24</f>
        <v>0</v>
      </c>
      <c r="AK24" s="75">
        <f>RTM_IEX!M24</f>
        <v>1.29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10.886552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4.3600000000000003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0.15546565760000003</v>
      </c>
      <c r="AD25">
        <f t="shared" si="1"/>
        <v>17.511086342400002</v>
      </c>
      <c r="AE25">
        <v>0</v>
      </c>
      <c r="AF25" s="26"/>
      <c r="AG25">
        <f t="shared" si="2"/>
        <v>17.511086342400002</v>
      </c>
      <c r="AI25" s="75">
        <f>PXIL!M25</f>
        <v>0</v>
      </c>
      <c r="AJ25" s="75">
        <f>PXIL!S25</f>
        <v>0</v>
      </c>
      <c r="AK25" s="75">
        <f>RTM_IEX!M25</f>
        <v>2.42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10.886552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2.29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0.12624965760000001</v>
      </c>
      <c r="AD26">
        <f t="shared" si="1"/>
        <v>14.2203023424</v>
      </c>
      <c r="AE26">
        <v>0</v>
      </c>
      <c r="AF26" s="26"/>
      <c r="AG26">
        <f t="shared" si="2"/>
        <v>14.2203023424</v>
      </c>
      <c r="AI26" s="75">
        <f>PXIL!M26</f>
        <v>0</v>
      </c>
      <c r="AJ26" s="75">
        <f>PXIL!S26</f>
        <v>0</v>
      </c>
      <c r="AK26" s="75">
        <f>RTM_IEX!M26</f>
        <v>1.17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10.886552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1.69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0.11876965760000001</v>
      </c>
      <c r="AD27">
        <f t="shared" si="1"/>
        <v>13.3777823424</v>
      </c>
      <c r="AE27">
        <v>0</v>
      </c>
      <c r="AF27" s="26"/>
      <c r="AG27">
        <f t="shared" si="2"/>
        <v>13.3777823424</v>
      </c>
      <c r="AI27" s="75">
        <f>PXIL!M27</f>
        <v>0</v>
      </c>
      <c r="AJ27" s="75">
        <f>PXIL!S27</f>
        <v>0</v>
      </c>
      <c r="AK27" s="75">
        <f>RTM_IEX!M27</f>
        <v>0.92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10.886552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3.14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0.13707365760000001</v>
      </c>
      <c r="AD28">
        <f t="shared" si="1"/>
        <v>15.439478342400001</v>
      </c>
      <c r="AE28">
        <v>0</v>
      </c>
      <c r="AF28" s="26"/>
      <c r="AG28">
        <f t="shared" si="2"/>
        <v>15.439478342400001</v>
      </c>
      <c r="AI28" s="75">
        <f>PXIL!M28</f>
        <v>0</v>
      </c>
      <c r="AJ28" s="75">
        <f>PXIL!S28</f>
        <v>0</v>
      </c>
      <c r="AK28" s="75">
        <f>RTM_IEX!M28</f>
        <v>1.55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10.886552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0.10688965760000001</v>
      </c>
      <c r="AD29">
        <f t="shared" si="1"/>
        <v>12.0396623424</v>
      </c>
      <c r="AE29">
        <v>0</v>
      </c>
      <c r="AF29" s="26"/>
      <c r="AG29">
        <f t="shared" si="2"/>
        <v>12.0396623424</v>
      </c>
      <c r="AI29" s="75">
        <f>PXIL!M29</f>
        <v>0</v>
      </c>
      <c r="AJ29" s="75">
        <f>PXIL!S29</f>
        <v>0</v>
      </c>
      <c r="AK29" s="75">
        <f>RTM_IEX!M29</f>
        <v>0.36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10.886552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2.84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0.1286256576</v>
      </c>
      <c r="AD30">
        <f t="shared" si="1"/>
        <v>14.4879263424</v>
      </c>
      <c r="AE30">
        <v>0</v>
      </c>
      <c r="AF30" s="26"/>
      <c r="AG30">
        <f t="shared" si="2"/>
        <v>14.4879263424</v>
      </c>
      <c r="AI30" s="75">
        <f>PXIL!M30</f>
        <v>0</v>
      </c>
      <c r="AJ30" s="75">
        <f>PXIL!S30</f>
        <v>0</v>
      </c>
      <c r="AK30" s="75">
        <f>RTM_IEX!M30</f>
        <v>0.89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10.886552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3.74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0.13751365760000001</v>
      </c>
      <c r="AD31">
        <f t="shared" si="1"/>
        <v>15.489038342400001</v>
      </c>
      <c r="AE31">
        <v>0</v>
      </c>
      <c r="AF31" s="26"/>
      <c r="AG31">
        <f t="shared" si="2"/>
        <v>15.489038342400001</v>
      </c>
      <c r="AI31" s="75">
        <f>PXIL!M31</f>
        <v>0</v>
      </c>
      <c r="AJ31" s="75">
        <f>PXIL!S31</f>
        <v>0</v>
      </c>
      <c r="AK31" s="75">
        <f>RTM_IEX!M31</f>
        <v>1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10.886552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7.96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0.1795776576</v>
      </c>
      <c r="AD32">
        <f t="shared" si="1"/>
        <v>20.226974342399998</v>
      </c>
      <c r="AE32">
        <v>0</v>
      </c>
      <c r="AF32" s="26"/>
      <c r="AG32">
        <f t="shared" si="2"/>
        <v>20.226974342399998</v>
      </c>
      <c r="AI32" s="75">
        <f>PXIL!M32</f>
        <v>0</v>
      </c>
      <c r="AJ32" s="75">
        <f>PXIL!S32</f>
        <v>0</v>
      </c>
      <c r="AK32" s="75">
        <f>RTM_IEX!M32</f>
        <v>1.56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10.886552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3.99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0.13091365760000001</v>
      </c>
      <c r="AD33">
        <f t="shared" si="1"/>
        <v>14.745638342399999</v>
      </c>
      <c r="AE33">
        <v>0</v>
      </c>
      <c r="AF33" s="26"/>
      <c r="AG33">
        <f t="shared" si="2"/>
        <v>14.745638342399999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10.886552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6.23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0.15062565759999999</v>
      </c>
      <c r="AD34">
        <f t="shared" si="1"/>
        <v>16.9659263424</v>
      </c>
      <c r="AE34">
        <v>0</v>
      </c>
      <c r="AF34" s="26"/>
      <c r="AG34">
        <f t="shared" si="2"/>
        <v>16.9659263424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10.886552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7.67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0.16329765760000001</v>
      </c>
      <c r="AD35">
        <f t="shared" si="1"/>
        <v>18.393254342399999</v>
      </c>
      <c r="AE35">
        <v>0</v>
      </c>
      <c r="AF35" s="26"/>
      <c r="AG35">
        <f t="shared" si="2"/>
        <v>18.393254342399999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10.886552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1.74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0.11111365760000001</v>
      </c>
      <c r="AD36">
        <f t="shared" si="1"/>
        <v>12.5154383424</v>
      </c>
      <c r="AE36">
        <v>0</v>
      </c>
      <c r="AF36" s="26"/>
      <c r="AG36">
        <f t="shared" si="2"/>
        <v>12.5154383424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10.886552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7.36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0.16056965760000003</v>
      </c>
      <c r="AD37">
        <f t="shared" si="1"/>
        <v>18.085982342400001</v>
      </c>
      <c r="AE37">
        <v>0</v>
      </c>
      <c r="AF37" s="26"/>
      <c r="AG37">
        <f t="shared" si="2"/>
        <v>18.085982342400001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10.886552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9.39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0.17843365760000005</v>
      </c>
      <c r="AD38">
        <f t="shared" si="1"/>
        <v>20.098118342400003</v>
      </c>
      <c r="AE38">
        <v>0</v>
      </c>
      <c r="AF38" s="26"/>
      <c r="AG38">
        <f t="shared" si="2"/>
        <v>20.098118342400003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10.886552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0.21248965760000002</v>
      </c>
      <c r="AD39">
        <f t="shared" si="1"/>
        <v>23.934062342400001</v>
      </c>
      <c r="AE39">
        <v>0</v>
      </c>
      <c r="AF39" s="26"/>
      <c r="AG39">
        <f t="shared" si="2"/>
        <v>23.934062342400001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10.886552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8.7100000000000009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0.17244965760000003</v>
      </c>
      <c r="AD40">
        <f t="shared" si="1"/>
        <v>19.424102342400001</v>
      </c>
      <c r="AE40">
        <v>0</v>
      </c>
      <c r="AF40" s="26"/>
      <c r="AG40">
        <f t="shared" si="2"/>
        <v>19.424102342400001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10.886552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9.49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0.17931365760000001</v>
      </c>
      <c r="AD41">
        <f t="shared" si="1"/>
        <v>20.197238342399999</v>
      </c>
      <c r="AE41">
        <v>0</v>
      </c>
      <c r="AF41" s="26"/>
      <c r="AG41">
        <f t="shared" si="2"/>
        <v>20.197238342399999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10.886552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7.94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0.1656736576</v>
      </c>
      <c r="AD42">
        <f t="shared" si="1"/>
        <v>18.6608783424</v>
      </c>
      <c r="AE42">
        <v>0</v>
      </c>
      <c r="AF42" s="26"/>
      <c r="AG42">
        <f t="shared" si="2"/>
        <v>18.6608783424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10.886552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1.74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0.11111365760000001</v>
      </c>
      <c r="AD43">
        <f t="shared" si="1"/>
        <v>12.5154383424</v>
      </c>
      <c r="AE43">
        <v>0</v>
      </c>
      <c r="AF43" s="26"/>
      <c r="AG43">
        <f t="shared" si="2"/>
        <v>12.5154383424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10.886552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6.58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0.15370565760000002</v>
      </c>
      <c r="AD44">
        <f t="shared" si="1"/>
        <v>17.3128463424</v>
      </c>
      <c r="AE44">
        <v>0</v>
      </c>
      <c r="AF44" s="26"/>
      <c r="AG44">
        <f t="shared" si="2"/>
        <v>17.3128463424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10.886552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4.6500000000000004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0.13672165760000002</v>
      </c>
      <c r="AD45">
        <f t="shared" si="1"/>
        <v>15.3998303424</v>
      </c>
      <c r="AE45">
        <v>0</v>
      </c>
      <c r="AF45" s="26"/>
      <c r="AG45">
        <f t="shared" si="2"/>
        <v>15.3998303424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10.886552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9.49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0.17931365760000001</v>
      </c>
      <c r="AD46">
        <f t="shared" si="1"/>
        <v>20.197238342399999</v>
      </c>
      <c r="AE46">
        <v>0</v>
      </c>
      <c r="AF46" s="26"/>
      <c r="AG46">
        <f t="shared" si="2"/>
        <v>20.197238342399999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10.886552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5.71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0.14604965759999999</v>
      </c>
      <c r="AD47">
        <f t="shared" si="1"/>
        <v>16.4505023424</v>
      </c>
      <c r="AE47">
        <v>0</v>
      </c>
      <c r="AF47" s="26"/>
      <c r="AG47">
        <f t="shared" si="2"/>
        <v>16.4505023424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10.886552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4.55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0.1358416576</v>
      </c>
      <c r="AD48">
        <f t="shared" si="1"/>
        <v>15.300710342399999</v>
      </c>
      <c r="AE48">
        <v>0</v>
      </c>
      <c r="AF48" s="26"/>
      <c r="AG48">
        <f t="shared" si="2"/>
        <v>15.300710342399999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10.886552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6.68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0.15458565760000001</v>
      </c>
      <c r="AD49">
        <f t="shared" si="1"/>
        <v>17.411966342400003</v>
      </c>
      <c r="AE49">
        <v>0</v>
      </c>
      <c r="AF49" s="26"/>
      <c r="AG49">
        <f t="shared" si="2"/>
        <v>17.411966342400003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10.886552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0.97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0.10433765760000001</v>
      </c>
      <c r="AD50">
        <f t="shared" si="1"/>
        <v>11.7522143424</v>
      </c>
      <c r="AE50">
        <v>0</v>
      </c>
      <c r="AF50" s="26"/>
      <c r="AG50">
        <f t="shared" si="2"/>
        <v>11.7522143424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10.886552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8.7100000000000009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0.17244965760000003</v>
      </c>
      <c r="AD51">
        <f t="shared" si="1"/>
        <v>19.424102342400001</v>
      </c>
      <c r="AE51">
        <v>0</v>
      </c>
      <c r="AF51" s="26"/>
      <c r="AG51">
        <f t="shared" si="2"/>
        <v>19.424102342400001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10.886552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5.61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0.14516965760000003</v>
      </c>
      <c r="AD52">
        <f t="shared" si="1"/>
        <v>16.351382342400001</v>
      </c>
      <c r="AE52">
        <v>0</v>
      </c>
      <c r="AF52" s="26"/>
      <c r="AG52">
        <f t="shared" si="2"/>
        <v>16.351382342400001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9.8098600000000005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10.74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0.18083876800000004</v>
      </c>
      <c r="AD53">
        <f t="shared" si="1"/>
        <v>20.369021232000001</v>
      </c>
      <c r="AE53">
        <v>0</v>
      </c>
      <c r="AF53" s="26"/>
      <c r="AG53">
        <f t="shared" si="2"/>
        <v>20.369021232000001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9.8098600000000005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6.19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0.14079876800000002</v>
      </c>
      <c r="AD54">
        <f t="shared" si="1"/>
        <v>15.859061232000002</v>
      </c>
      <c r="AE54">
        <v>0</v>
      </c>
      <c r="AF54" s="26"/>
      <c r="AG54">
        <f t="shared" si="2"/>
        <v>15.859061232000002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10.886552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8.81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0.17332965760000002</v>
      </c>
      <c r="AD55">
        <f t="shared" si="1"/>
        <v>19.5232223424</v>
      </c>
      <c r="AE55">
        <v>0</v>
      </c>
      <c r="AF55" s="26"/>
      <c r="AG55">
        <f t="shared" si="2"/>
        <v>19.5232223424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10.886552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8.23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0.16822565759999999</v>
      </c>
      <c r="AD56">
        <f t="shared" si="1"/>
        <v>18.948326342399998</v>
      </c>
      <c r="AE56">
        <v>0</v>
      </c>
      <c r="AF56" s="26"/>
      <c r="AG56">
        <f t="shared" si="2"/>
        <v>18.948326342399998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10.886552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0.57999999999999996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0.1009056576</v>
      </c>
      <c r="AD57">
        <f t="shared" si="1"/>
        <v>11.3656463424</v>
      </c>
      <c r="AE57">
        <v>0</v>
      </c>
      <c r="AF57" s="26"/>
      <c r="AG57">
        <f t="shared" si="2"/>
        <v>11.3656463424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10.886552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4.55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0.1358416576</v>
      </c>
      <c r="AD58">
        <f t="shared" si="1"/>
        <v>15.300710342399999</v>
      </c>
      <c r="AE58">
        <v>0</v>
      </c>
      <c r="AF58" s="26"/>
      <c r="AG58">
        <f t="shared" si="2"/>
        <v>15.300710342399999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10.886552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4.6500000000000004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0.13672165760000002</v>
      </c>
      <c r="AD59">
        <f t="shared" si="1"/>
        <v>15.3998303424</v>
      </c>
      <c r="AE59">
        <v>0</v>
      </c>
      <c r="AF59" s="26"/>
      <c r="AG59">
        <f t="shared" si="2"/>
        <v>15.3998303424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10.886552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0.17500165760000003</v>
      </c>
      <c r="AD60">
        <f t="shared" si="1"/>
        <v>19.711550342400002</v>
      </c>
      <c r="AE60">
        <v>0</v>
      </c>
      <c r="AF60" s="26"/>
      <c r="AG60">
        <f t="shared" si="2"/>
        <v>19.711550342400002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10.886552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5.42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0.14349765759999999</v>
      </c>
      <c r="AD61">
        <f t="shared" si="1"/>
        <v>16.163054342399999</v>
      </c>
      <c r="AE61">
        <v>0</v>
      </c>
      <c r="AF61" s="26"/>
      <c r="AG61">
        <f t="shared" si="2"/>
        <v>16.163054342399999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10.886552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4.26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0.1332896576</v>
      </c>
      <c r="AD62">
        <f t="shared" si="1"/>
        <v>15.013262342399999</v>
      </c>
      <c r="AE62">
        <v>0</v>
      </c>
      <c r="AF62" s="26"/>
      <c r="AG62">
        <f t="shared" si="2"/>
        <v>15.013262342399999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10.886552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4.2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0.13276165760000003</v>
      </c>
      <c r="AD63">
        <f t="shared" si="1"/>
        <v>14.953790342400001</v>
      </c>
      <c r="AE63">
        <v>0</v>
      </c>
      <c r="AF63" s="26"/>
      <c r="AG63">
        <f t="shared" si="2"/>
        <v>14.953790342400001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10.886552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0.54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0.10055365760000001</v>
      </c>
      <c r="AD64">
        <f t="shared" si="1"/>
        <v>11.3259983424</v>
      </c>
      <c r="AE64">
        <v>0</v>
      </c>
      <c r="AF64" s="26"/>
      <c r="AG64">
        <f t="shared" si="2"/>
        <v>11.3259983424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10.886552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7.81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0.17728965760000001</v>
      </c>
      <c r="AD65">
        <f t="shared" si="1"/>
        <v>19.9692623424</v>
      </c>
      <c r="AE65">
        <v>0</v>
      </c>
      <c r="AF65" s="26"/>
      <c r="AG65">
        <f t="shared" si="2"/>
        <v>19.9692623424</v>
      </c>
      <c r="AI65" s="75">
        <f>PXIL!M65</f>
        <v>0</v>
      </c>
      <c r="AJ65" s="75">
        <f>PXIL!S65</f>
        <v>0</v>
      </c>
      <c r="AK65" s="75">
        <f>RTM_IEX!M65</f>
        <v>1.45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10.886552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3.91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0.1395376576</v>
      </c>
      <c r="AD66">
        <f t="shared" si="1"/>
        <v>15.717014342400001</v>
      </c>
      <c r="AE66">
        <v>0</v>
      </c>
      <c r="AF66" s="26"/>
      <c r="AG66">
        <f t="shared" si="2"/>
        <v>15.717014342400001</v>
      </c>
      <c r="AI66" s="75">
        <f>PXIL!M66</f>
        <v>0</v>
      </c>
      <c r="AJ66" s="75">
        <f>PXIL!S66</f>
        <v>0</v>
      </c>
      <c r="AK66" s="75">
        <f>RTM_IEX!M66</f>
        <v>1.06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10.886552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7.26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0.15968965760000001</v>
      </c>
      <c r="AD67">
        <f t="shared" si="1"/>
        <v>17.986862342399998</v>
      </c>
      <c r="AE67">
        <v>0</v>
      </c>
      <c r="AF67" s="26"/>
      <c r="AG67">
        <f t="shared" si="2"/>
        <v>17.986862342399998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10.886552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5.51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0.16276965760000001</v>
      </c>
      <c r="AD68">
        <f t="shared" ref="AD68:AD98" si="4">SUM(B68:AB68,AI68:AR68)-AC68</f>
        <v>18.333782342400003</v>
      </c>
      <c r="AE68">
        <v>0</v>
      </c>
      <c r="AF68" s="26"/>
      <c r="AG68">
        <f t="shared" ref="AG68:AG98" si="5">SUM(AD68:AF68)</f>
        <v>18.333782342400003</v>
      </c>
      <c r="AI68" s="75">
        <f>PXIL!M68</f>
        <v>0</v>
      </c>
      <c r="AJ68" s="75">
        <f>PXIL!S68</f>
        <v>0</v>
      </c>
      <c r="AK68" s="75">
        <f>RTM_IEX!M68</f>
        <v>2.1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10.886552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3.93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0.14296965760000002</v>
      </c>
      <c r="AD69">
        <f t="shared" si="4"/>
        <v>16.103582342400003</v>
      </c>
      <c r="AE69">
        <v>0</v>
      </c>
      <c r="AF69" s="26"/>
      <c r="AG69">
        <f t="shared" si="5"/>
        <v>16.103582342400003</v>
      </c>
      <c r="AI69" s="75">
        <f>PXIL!M69</f>
        <v>0</v>
      </c>
      <c r="AJ69" s="75">
        <f>PXIL!S69</f>
        <v>0</v>
      </c>
      <c r="AK69" s="75">
        <f>RTM_IEX!M69</f>
        <v>1.43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10.886552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2.79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0.13038565760000001</v>
      </c>
      <c r="AD70">
        <f t="shared" si="4"/>
        <v>14.686166342400002</v>
      </c>
      <c r="AE70">
        <v>0</v>
      </c>
      <c r="AF70" s="26"/>
      <c r="AG70">
        <f t="shared" si="5"/>
        <v>14.686166342400002</v>
      </c>
      <c r="AI70" s="75">
        <f>PXIL!M70</f>
        <v>0</v>
      </c>
      <c r="AJ70" s="75">
        <f>PXIL!S70</f>
        <v>0</v>
      </c>
      <c r="AK70" s="75">
        <f>RTM_IEX!M70</f>
        <v>1.1399999999999999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10.886552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1.31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0.11111365760000001</v>
      </c>
      <c r="AD71">
        <f t="shared" si="4"/>
        <v>12.5154383424</v>
      </c>
      <c r="AE71">
        <v>0</v>
      </c>
      <c r="AF71" s="26"/>
      <c r="AG71">
        <f t="shared" si="5"/>
        <v>12.5154383424</v>
      </c>
      <c r="AI71" s="75">
        <f>PXIL!M71</f>
        <v>0</v>
      </c>
      <c r="AJ71" s="75">
        <f>PXIL!S71</f>
        <v>0</v>
      </c>
      <c r="AK71" s="75">
        <f>RTM_IEX!M71</f>
        <v>0.43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10.886552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4.09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0.14349765759999999</v>
      </c>
      <c r="AD72">
        <f t="shared" si="4"/>
        <v>16.163054342399999</v>
      </c>
      <c r="AE72">
        <v>0</v>
      </c>
      <c r="AF72" s="26"/>
      <c r="AG72">
        <f t="shared" si="5"/>
        <v>16.163054342399999</v>
      </c>
      <c r="AI72" s="75">
        <f>PXIL!M72</f>
        <v>0</v>
      </c>
      <c r="AJ72" s="75">
        <f>PXIL!S72</f>
        <v>0</v>
      </c>
      <c r="AK72" s="75">
        <f>RTM_IEX!M72</f>
        <v>1.33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10.886552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2.65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0.12748165760000002</v>
      </c>
      <c r="AD73">
        <f t="shared" si="4"/>
        <v>14.359070342399999</v>
      </c>
      <c r="AE73">
        <v>0</v>
      </c>
      <c r="AF73" s="26"/>
      <c r="AG73">
        <f t="shared" si="5"/>
        <v>14.359070342399999</v>
      </c>
      <c r="AI73" s="75">
        <f>PXIL!M73</f>
        <v>0</v>
      </c>
      <c r="AJ73" s="75">
        <f>PXIL!S73</f>
        <v>0</v>
      </c>
      <c r="AK73" s="75">
        <f>RTM_IEX!M73</f>
        <v>0.95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10.886552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4.51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0.1544096576</v>
      </c>
      <c r="AD74">
        <f t="shared" si="4"/>
        <v>17.3921423424</v>
      </c>
      <c r="AE74">
        <v>0</v>
      </c>
      <c r="AF74" s="26"/>
      <c r="AG74">
        <f t="shared" si="5"/>
        <v>17.3921423424</v>
      </c>
      <c r="AI74" s="75">
        <f>PXIL!M74</f>
        <v>0</v>
      </c>
      <c r="AJ74" s="75">
        <f>PXIL!S74</f>
        <v>0</v>
      </c>
      <c r="AK74" s="75">
        <f>RTM_IEX!M74</f>
        <v>2.15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10.886552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2.35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0.13988965760000002</v>
      </c>
      <c r="AD75">
        <f t="shared" si="4"/>
        <v>15.7566623424</v>
      </c>
      <c r="AE75">
        <v>0</v>
      </c>
      <c r="AF75" s="26"/>
      <c r="AG75">
        <f t="shared" si="5"/>
        <v>15.7566623424</v>
      </c>
      <c r="AI75" s="75">
        <f>PXIL!M75</f>
        <v>0</v>
      </c>
      <c r="AJ75" s="75">
        <f>PXIL!S75</f>
        <v>0</v>
      </c>
      <c r="AK75" s="75">
        <f>RTM_IEX!M75</f>
        <v>2.66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10.886552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1.47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0.1220256576</v>
      </c>
      <c r="AD76">
        <f t="shared" si="4"/>
        <v>13.7445263424</v>
      </c>
      <c r="AE76">
        <v>0</v>
      </c>
      <c r="AF76" s="26"/>
      <c r="AG76">
        <f t="shared" si="5"/>
        <v>13.7445263424</v>
      </c>
      <c r="AI76" s="75">
        <f>PXIL!M76</f>
        <v>0</v>
      </c>
      <c r="AJ76" s="75">
        <f>PXIL!S76</f>
        <v>0</v>
      </c>
      <c r="AK76" s="75">
        <f>RTM_IEX!M76</f>
        <v>1.51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10.886552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1.07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0.11331365760000002</v>
      </c>
      <c r="AD77">
        <f t="shared" si="4"/>
        <v>12.763238342399999</v>
      </c>
      <c r="AE77">
        <v>0</v>
      </c>
      <c r="AF77" s="26"/>
      <c r="AG77">
        <f t="shared" si="5"/>
        <v>12.763238342399999</v>
      </c>
      <c r="AI77" s="75">
        <f>PXIL!M77</f>
        <v>0</v>
      </c>
      <c r="AJ77" s="75">
        <f>PXIL!S77</f>
        <v>0</v>
      </c>
      <c r="AK77" s="75">
        <f>RTM_IEX!M77</f>
        <v>0.92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10.461174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9.205833120000001E-2</v>
      </c>
      <c r="AD78">
        <f t="shared" si="4"/>
        <v>10.369115668799999</v>
      </c>
      <c r="AE78">
        <v>0</v>
      </c>
      <c r="AF78" s="26"/>
      <c r="AG78">
        <f t="shared" si="5"/>
        <v>10.369115668799999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10.886552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1.23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0.1112016576</v>
      </c>
      <c r="AD79">
        <f t="shared" si="4"/>
        <v>12.525350342399999</v>
      </c>
      <c r="AE79">
        <v>0</v>
      </c>
      <c r="AF79" s="26"/>
      <c r="AG79">
        <f t="shared" si="5"/>
        <v>12.525350342399999</v>
      </c>
      <c r="AI79" s="75">
        <f>PXIL!M79</f>
        <v>0</v>
      </c>
      <c r="AJ79" s="75">
        <f>PXIL!S79</f>
        <v>0</v>
      </c>
      <c r="AK79" s="75">
        <f>RTM_IEX!M79</f>
        <v>0.52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10.886552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1.79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0.11824165760000001</v>
      </c>
      <c r="AD80">
        <f t="shared" si="4"/>
        <v>13.3183103424</v>
      </c>
      <c r="AE80">
        <v>0</v>
      </c>
      <c r="AF80" s="26"/>
      <c r="AG80">
        <f t="shared" si="5"/>
        <v>13.3183103424</v>
      </c>
      <c r="AI80" s="75">
        <f>PXIL!M80</f>
        <v>0</v>
      </c>
      <c r="AJ80" s="75">
        <f>PXIL!S80</f>
        <v>0</v>
      </c>
      <c r="AK80" s="75">
        <f>RTM_IEX!M80</f>
        <v>0.76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10.886552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3.24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0.1400656576</v>
      </c>
      <c r="AD81">
        <f t="shared" si="4"/>
        <v>15.7764863424</v>
      </c>
      <c r="AE81">
        <v>0</v>
      </c>
      <c r="AF81" s="26"/>
      <c r="AG81">
        <f t="shared" si="5"/>
        <v>15.7764863424</v>
      </c>
      <c r="AI81" s="75">
        <f>PXIL!M81</f>
        <v>0</v>
      </c>
      <c r="AJ81" s="75">
        <f>PXIL!S81</f>
        <v>0</v>
      </c>
      <c r="AK81" s="75">
        <f>RTM_IEX!M81</f>
        <v>1.79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10.886552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1.98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0.12360965760000002</v>
      </c>
      <c r="AD82">
        <f t="shared" si="4"/>
        <v>13.922942342400001</v>
      </c>
      <c r="AE82">
        <v>0</v>
      </c>
      <c r="AF82" s="26"/>
      <c r="AG82">
        <f t="shared" si="5"/>
        <v>13.922942342400001</v>
      </c>
      <c r="AI82" s="75">
        <f>PXIL!M82</f>
        <v>0</v>
      </c>
      <c r="AJ82" s="75">
        <f>PXIL!S82</f>
        <v>0</v>
      </c>
      <c r="AK82" s="75">
        <f>RTM_IEX!M82</f>
        <v>1.18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10.886552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2.89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0.13161765760000002</v>
      </c>
      <c r="AD83">
        <f t="shared" si="4"/>
        <v>14.824934342400001</v>
      </c>
      <c r="AE83">
        <v>0</v>
      </c>
      <c r="AF83" s="26"/>
      <c r="AG83">
        <f t="shared" si="5"/>
        <v>14.824934342400001</v>
      </c>
      <c r="AI83" s="75">
        <f>PXIL!M83</f>
        <v>0</v>
      </c>
      <c r="AJ83" s="75">
        <f>PXIL!S83</f>
        <v>0</v>
      </c>
      <c r="AK83" s="75">
        <f>RTM_IEX!M83</f>
        <v>1.18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10.886552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2.73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0.12994565760000001</v>
      </c>
      <c r="AD84">
        <f t="shared" si="4"/>
        <v>14.6366063424</v>
      </c>
      <c r="AE84">
        <v>0</v>
      </c>
      <c r="AF84" s="26"/>
      <c r="AG84">
        <f t="shared" si="5"/>
        <v>14.6366063424</v>
      </c>
      <c r="AI84" s="75">
        <f>PXIL!M84</f>
        <v>0</v>
      </c>
      <c r="AJ84" s="75">
        <f>PXIL!S84</f>
        <v>0</v>
      </c>
      <c r="AK84" s="75">
        <f>RTM_IEX!M84</f>
        <v>1.1499999999999999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10.886552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0.52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0.1024016576</v>
      </c>
      <c r="AD85">
        <f t="shared" si="4"/>
        <v>11.5341503424</v>
      </c>
      <c r="AE85">
        <v>0</v>
      </c>
      <c r="AF85" s="26"/>
      <c r="AG85">
        <f t="shared" si="5"/>
        <v>11.5341503424</v>
      </c>
      <c r="AI85" s="75">
        <f>PXIL!M85</f>
        <v>0</v>
      </c>
      <c r="AJ85" s="75">
        <f>PXIL!S85</f>
        <v>0</v>
      </c>
      <c r="AK85" s="75">
        <f>RTM_IEX!M85</f>
        <v>0.23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10.886552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2.2999999999999998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0.12589765759999999</v>
      </c>
      <c r="AD86">
        <f t="shared" si="4"/>
        <v>14.1806543424</v>
      </c>
      <c r="AE86">
        <v>0</v>
      </c>
      <c r="AF86" s="26"/>
      <c r="AG86">
        <f t="shared" si="5"/>
        <v>14.1806543424</v>
      </c>
      <c r="AI86" s="75">
        <f>PXIL!M86</f>
        <v>0</v>
      </c>
      <c r="AJ86" s="75">
        <f>PXIL!S86</f>
        <v>0</v>
      </c>
      <c r="AK86" s="75">
        <f>RTM_IEX!M86</f>
        <v>1.1200000000000001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10.886552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1.5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0.11612965760000001</v>
      </c>
      <c r="AD87">
        <f t="shared" si="4"/>
        <v>13.0804223424</v>
      </c>
      <c r="AE87">
        <v>0</v>
      </c>
      <c r="AF87" s="26"/>
      <c r="AG87">
        <f t="shared" si="5"/>
        <v>13.0804223424</v>
      </c>
      <c r="AI87" s="75">
        <f>PXIL!M87</f>
        <v>0</v>
      </c>
      <c r="AJ87" s="75">
        <f>PXIL!S87</f>
        <v>0</v>
      </c>
      <c r="AK87" s="75">
        <f>RTM_IEX!M87</f>
        <v>0.81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10.886552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2.94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0.13452165760000001</v>
      </c>
      <c r="AD88">
        <f t="shared" si="4"/>
        <v>15.1520303424</v>
      </c>
      <c r="AE88">
        <v>0</v>
      </c>
      <c r="AF88" s="26"/>
      <c r="AG88">
        <f t="shared" si="5"/>
        <v>15.1520303424</v>
      </c>
      <c r="AI88" s="75">
        <f>PXIL!M88</f>
        <v>0</v>
      </c>
      <c r="AJ88" s="75">
        <f>PXIL!S88</f>
        <v>0</v>
      </c>
      <c r="AK88" s="75">
        <f>RTM_IEX!M88</f>
        <v>1.46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10.886552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1.58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0.1178896576</v>
      </c>
      <c r="AD89">
        <f t="shared" si="4"/>
        <v>13.278662342400001</v>
      </c>
      <c r="AE89">
        <v>0</v>
      </c>
      <c r="AF89" s="26"/>
      <c r="AG89">
        <f t="shared" si="5"/>
        <v>13.278662342400001</v>
      </c>
      <c r="AI89" s="75">
        <f>PXIL!M89</f>
        <v>0</v>
      </c>
      <c r="AJ89" s="75">
        <f>PXIL!S89</f>
        <v>0</v>
      </c>
      <c r="AK89" s="75">
        <f>RTM_IEX!M89</f>
        <v>0.93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10.886552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1.18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0.11137765760000001</v>
      </c>
      <c r="AD90">
        <f t="shared" si="4"/>
        <v>12.545174342399999</v>
      </c>
      <c r="AE90">
        <v>0</v>
      </c>
      <c r="AF90" s="26"/>
      <c r="AG90">
        <f t="shared" si="5"/>
        <v>12.545174342399999</v>
      </c>
      <c r="AI90" s="75">
        <f>PXIL!M90</f>
        <v>0</v>
      </c>
      <c r="AJ90" s="75">
        <f>PXIL!S90</f>
        <v>0</v>
      </c>
      <c r="AK90" s="75">
        <f>RTM_IEX!M90</f>
        <v>0.59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10.886552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1.33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0.11357765760000001</v>
      </c>
      <c r="AD91">
        <f t="shared" si="4"/>
        <v>12.792974342399999</v>
      </c>
      <c r="AE91">
        <v>0</v>
      </c>
      <c r="AF91" s="26"/>
      <c r="AG91">
        <f t="shared" si="5"/>
        <v>12.792974342399999</v>
      </c>
      <c r="AI91" s="75">
        <f>PXIL!M91</f>
        <v>0</v>
      </c>
      <c r="AJ91" s="75">
        <f>PXIL!S91</f>
        <v>0</v>
      </c>
      <c r="AK91" s="75">
        <f>RTM_IEX!M91</f>
        <v>0.69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10.886552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0.18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9.8265657600000014E-2</v>
      </c>
      <c r="AD92">
        <f t="shared" si="4"/>
        <v>11.068286342399999</v>
      </c>
      <c r="AE92">
        <v>0</v>
      </c>
      <c r="AF92" s="26"/>
      <c r="AG92">
        <f t="shared" si="5"/>
        <v>11.068286342399999</v>
      </c>
      <c r="AI92" s="75">
        <f>PXIL!M92</f>
        <v>0</v>
      </c>
      <c r="AJ92" s="75">
        <f>PXIL!S92</f>
        <v>0</v>
      </c>
      <c r="AK92" s="75">
        <f>RTM_IEX!M92</f>
        <v>0.1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10.886552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1.06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0.10979365760000001</v>
      </c>
      <c r="AD93">
        <f t="shared" si="4"/>
        <v>12.366758342400001</v>
      </c>
      <c r="AE93">
        <v>0</v>
      </c>
      <c r="AF93" s="26"/>
      <c r="AG93">
        <f t="shared" si="5"/>
        <v>12.366758342400001</v>
      </c>
      <c r="AI93" s="75">
        <f>PXIL!M93</f>
        <v>0</v>
      </c>
      <c r="AJ93" s="75">
        <f>PXIL!S93</f>
        <v>0</v>
      </c>
      <c r="AK93" s="75">
        <f>RTM_IEX!M93</f>
        <v>0.53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10.886552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1.23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0.11208165760000001</v>
      </c>
      <c r="AD94">
        <f t="shared" si="4"/>
        <v>12.6244703424</v>
      </c>
      <c r="AE94">
        <v>0</v>
      </c>
      <c r="AF94" s="26"/>
      <c r="AG94">
        <f t="shared" si="5"/>
        <v>12.6244703424</v>
      </c>
      <c r="AI94" s="75">
        <f>PXIL!M94</f>
        <v>0</v>
      </c>
      <c r="AJ94" s="75">
        <f>PXIL!S94</f>
        <v>0</v>
      </c>
      <c r="AK94" s="75">
        <f>RTM_IEX!M94</f>
        <v>0.62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10.886552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1.06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0.11102565760000001</v>
      </c>
      <c r="AD95">
        <f t="shared" si="4"/>
        <v>12.5055263424</v>
      </c>
      <c r="AE95">
        <v>0</v>
      </c>
      <c r="AF95" s="26"/>
      <c r="AG95">
        <f t="shared" si="5"/>
        <v>12.5055263424</v>
      </c>
      <c r="AI95" s="75">
        <f>PXIL!M95</f>
        <v>0</v>
      </c>
      <c r="AJ95" s="75">
        <f>PXIL!S95</f>
        <v>0</v>
      </c>
      <c r="AK95" s="75">
        <f>RTM_IEX!M95</f>
        <v>0.67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10.886552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0.92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0.10900165760000001</v>
      </c>
      <c r="AD96">
        <f t="shared" si="4"/>
        <v>12.2775503424</v>
      </c>
      <c r="AE96">
        <v>0</v>
      </c>
      <c r="AF96" s="26"/>
      <c r="AG96">
        <f t="shared" si="5"/>
        <v>12.2775503424</v>
      </c>
      <c r="AI96" s="75">
        <f>PXIL!M96</f>
        <v>0</v>
      </c>
      <c r="AJ96" s="75">
        <f>PXIL!S96</f>
        <v>0</v>
      </c>
      <c r="AK96" s="75">
        <f>RTM_IEX!M96</f>
        <v>0.57999999999999996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9.7620070000000005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0.89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9.8401661600000023E-2</v>
      </c>
      <c r="AD97">
        <f t="shared" si="4"/>
        <v>11.0836053384</v>
      </c>
      <c r="AE97">
        <v>0</v>
      </c>
      <c r="AF97" s="26"/>
      <c r="AG97">
        <f t="shared" si="5"/>
        <v>11.0836053384</v>
      </c>
      <c r="AI97" s="75">
        <f>PXIL!M97</f>
        <v>0</v>
      </c>
      <c r="AJ97" s="75">
        <f>PXIL!S97</f>
        <v>0</v>
      </c>
      <c r="AK97" s="75">
        <f>RTM_IEX!M97</f>
        <v>0.53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9.2515750000000008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0.56000000000000005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8.9509860000000024E-2</v>
      </c>
      <c r="AD98">
        <f t="shared" si="4"/>
        <v>10.082065140000001</v>
      </c>
      <c r="AE98">
        <v>0</v>
      </c>
      <c r="AF98" s="26"/>
      <c r="AG98">
        <f t="shared" si="5"/>
        <v>10.082065140000001</v>
      </c>
      <c r="AI98" s="75">
        <f>PXIL!M98</f>
        <v>0</v>
      </c>
      <c r="AJ98" s="75">
        <f>PXIL!S98</f>
        <v>0</v>
      </c>
      <c r="AK98" s="75">
        <f>RTM_IEX!M98</f>
        <v>0.36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0.25851902475000049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7.9587500000000033E-2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3.0780334178000003E-3</v>
      </c>
      <c r="AD99">
        <f t="shared" si="6"/>
        <v>0.34669849133219993</v>
      </c>
      <c r="AE99">
        <f t="shared" ref="AE99:AR99" si="8">SUM(AE3:AE98)/4000</f>
        <v>0</v>
      </c>
      <c r="AG99">
        <f t="shared" si="8"/>
        <v>0.34669849133219993</v>
      </c>
      <c r="AI99">
        <f t="shared" si="8"/>
        <v>0</v>
      </c>
      <c r="AJ99">
        <f t="shared" si="8"/>
        <v>0</v>
      </c>
      <c r="AK99">
        <f t="shared" si="8"/>
        <v>1.167E-2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44664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'[1]13'!B5</f>
        <v>130</v>
      </c>
      <c r="C3" s="16">
        <f>'[1]13'!C5</f>
        <v>0</v>
      </c>
      <c r="D3" s="16">
        <f>'[1]13'!D5</f>
        <v>180</v>
      </c>
      <c r="E3" s="16">
        <f>'[1]13'!E5</f>
        <v>0</v>
      </c>
      <c r="F3" s="15">
        <f>SUM(B3:E3)</f>
        <v>310</v>
      </c>
      <c r="G3" s="15">
        <f>'[1]13'!H5</f>
        <v>130</v>
      </c>
      <c r="H3" s="16">
        <f>'[1]13'!I5</f>
        <v>0</v>
      </c>
      <c r="I3" s="16">
        <f>'[1]13'!J5</f>
        <v>140</v>
      </c>
      <c r="J3" s="16">
        <f>'[1]13'!K5</f>
        <v>0</v>
      </c>
      <c r="K3" s="15">
        <f>SUM(G3:J3)</f>
        <v>270</v>
      </c>
      <c r="L3" s="18">
        <f>frq!C3</f>
        <v>1</v>
      </c>
      <c r="M3" s="16">
        <f t="shared" ref="M3:M34" si="0">IF($L3=1,G3,IF(AND($L3=0.985,G3&gt;0.985*B3),B3*0.985,IF(AND($L3=0.965,G3&gt;0.965*B3),0.965*B3,G3)))</f>
        <v>130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140</v>
      </c>
      <c r="P3" s="16">
        <f t="shared" ref="P3:P34" si="3">IF($L3=1,J3,IF(AND($L3=0.985,J3&gt;0.985*E3),E3*0.985,IF(AND($L3=0.965,J3&gt;0.965*E3),0.965*E3,J3)))</f>
        <v>0</v>
      </c>
      <c r="Q3" s="17">
        <f>SUM(M3:P3)</f>
        <v>270</v>
      </c>
    </row>
    <row r="4" spans="1:18">
      <c r="A4" s="8" t="s">
        <v>46</v>
      </c>
      <c r="B4" s="15">
        <f>'[1]13'!B6</f>
        <v>130</v>
      </c>
      <c r="C4" s="16">
        <f>'[1]13'!C6</f>
        <v>0</v>
      </c>
      <c r="D4" s="16">
        <f>'[1]13'!D6</f>
        <v>180</v>
      </c>
      <c r="E4" s="16">
        <f>'[1]13'!E6</f>
        <v>0</v>
      </c>
      <c r="F4" s="15">
        <f>SUM(B4:E4)</f>
        <v>310</v>
      </c>
      <c r="G4" s="15">
        <f>'[1]13'!H6</f>
        <v>130</v>
      </c>
      <c r="H4" s="16">
        <f>'[1]13'!I6</f>
        <v>0</v>
      </c>
      <c r="I4" s="16">
        <f>'[1]13'!J6</f>
        <v>140</v>
      </c>
      <c r="J4" s="16">
        <f>'[1]13'!K6</f>
        <v>0</v>
      </c>
      <c r="K4" s="15">
        <f t="shared" ref="K4:K67" si="4">SUM(G4:J4)</f>
        <v>270</v>
      </c>
      <c r="L4" s="18">
        <f>frq!C4</f>
        <v>1</v>
      </c>
      <c r="M4" s="16">
        <f t="shared" si="0"/>
        <v>130</v>
      </c>
      <c r="N4" s="16">
        <f t="shared" si="1"/>
        <v>0</v>
      </c>
      <c r="O4" s="16">
        <f t="shared" si="2"/>
        <v>140</v>
      </c>
      <c r="P4" s="16">
        <f t="shared" si="3"/>
        <v>0</v>
      </c>
      <c r="Q4" s="17">
        <f t="shared" ref="Q4:Q67" si="5">SUM(M4:P4)</f>
        <v>270</v>
      </c>
    </row>
    <row r="5" spans="1:18">
      <c r="A5" s="8" t="s">
        <v>47</v>
      </c>
      <c r="B5" s="15">
        <f>'[1]13'!B7</f>
        <v>130</v>
      </c>
      <c r="C5" s="16">
        <f>'[1]13'!C7</f>
        <v>0</v>
      </c>
      <c r="D5" s="16">
        <f>'[1]13'!D7</f>
        <v>180</v>
      </c>
      <c r="E5" s="16">
        <f>'[1]13'!E7</f>
        <v>0</v>
      </c>
      <c r="F5" s="15">
        <f t="shared" ref="F5:F68" si="6">SUM(B5:E5)</f>
        <v>310</v>
      </c>
      <c r="G5" s="15">
        <f>'[1]13'!H7</f>
        <v>130</v>
      </c>
      <c r="H5" s="16">
        <f>'[1]13'!I7</f>
        <v>0</v>
      </c>
      <c r="I5" s="16">
        <f>'[1]13'!J7</f>
        <v>140</v>
      </c>
      <c r="J5" s="16">
        <f>'[1]13'!K7</f>
        <v>0</v>
      </c>
      <c r="K5" s="15">
        <f t="shared" si="4"/>
        <v>270</v>
      </c>
      <c r="L5" s="18">
        <f>frq!C5</f>
        <v>1</v>
      </c>
      <c r="M5" s="16">
        <f t="shared" si="0"/>
        <v>130</v>
      </c>
      <c r="N5" s="16">
        <f t="shared" si="1"/>
        <v>0</v>
      </c>
      <c r="O5" s="16">
        <f t="shared" si="2"/>
        <v>140</v>
      </c>
      <c r="P5" s="16">
        <f t="shared" si="3"/>
        <v>0</v>
      </c>
      <c r="Q5" s="17">
        <f t="shared" si="5"/>
        <v>270</v>
      </c>
      <c r="R5" s="168"/>
    </row>
    <row r="6" spans="1:18">
      <c r="A6" s="8" t="s">
        <v>48</v>
      </c>
      <c r="B6" s="15">
        <f>'[1]13'!B8</f>
        <v>130</v>
      </c>
      <c r="C6" s="16">
        <f>'[1]13'!C8</f>
        <v>0</v>
      </c>
      <c r="D6" s="16">
        <f>'[1]13'!D8</f>
        <v>180</v>
      </c>
      <c r="E6" s="16">
        <f>'[1]13'!E8</f>
        <v>0</v>
      </c>
      <c r="F6" s="15">
        <f t="shared" si="6"/>
        <v>310</v>
      </c>
      <c r="G6" s="15">
        <f>'[1]13'!H8</f>
        <v>130</v>
      </c>
      <c r="H6" s="16">
        <f>'[1]13'!I8</f>
        <v>0</v>
      </c>
      <c r="I6" s="16">
        <f>'[1]13'!J8</f>
        <v>140</v>
      </c>
      <c r="J6" s="16">
        <f>'[1]13'!K8</f>
        <v>0</v>
      </c>
      <c r="K6" s="15">
        <f t="shared" si="4"/>
        <v>270</v>
      </c>
      <c r="L6" s="18">
        <f>frq!C6</f>
        <v>1</v>
      </c>
      <c r="M6" s="16">
        <f t="shared" si="0"/>
        <v>130</v>
      </c>
      <c r="N6" s="16">
        <f t="shared" si="1"/>
        <v>0</v>
      </c>
      <c r="O6" s="16">
        <f t="shared" si="2"/>
        <v>140</v>
      </c>
      <c r="P6" s="16">
        <f t="shared" si="3"/>
        <v>0</v>
      </c>
      <c r="Q6" s="17">
        <f t="shared" si="5"/>
        <v>270</v>
      </c>
    </row>
    <row r="7" spans="1:18">
      <c r="A7" s="8" t="s">
        <v>49</v>
      </c>
      <c r="B7" s="15">
        <f>'[1]13'!B9</f>
        <v>130</v>
      </c>
      <c r="C7" s="16">
        <f>'[1]13'!C9</f>
        <v>0</v>
      </c>
      <c r="D7" s="16">
        <f>'[1]13'!D9</f>
        <v>180</v>
      </c>
      <c r="E7" s="16">
        <f>'[1]13'!E9</f>
        <v>0</v>
      </c>
      <c r="F7" s="15">
        <f t="shared" si="6"/>
        <v>310</v>
      </c>
      <c r="G7" s="15">
        <f>'[1]13'!H9</f>
        <v>130</v>
      </c>
      <c r="H7" s="16">
        <f>'[1]13'!I9</f>
        <v>0</v>
      </c>
      <c r="I7" s="16">
        <f>'[1]13'!J9</f>
        <v>140</v>
      </c>
      <c r="J7" s="16">
        <f>'[1]13'!K9</f>
        <v>0</v>
      </c>
      <c r="K7" s="15">
        <f t="shared" si="4"/>
        <v>270</v>
      </c>
      <c r="L7" s="18">
        <f>frq!C7</f>
        <v>1</v>
      </c>
      <c r="M7" s="16">
        <f t="shared" si="0"/>
        <v>130</v>
      </c>
      <c r="N7" s="16">
        <f t="shared" si="1"/>
        <v>0</v>
      </c>
      <c r="O7" s="16">
        <f t="shared" si="2"/>
        <v>140</v>
      </c>
      <c r="P7" s="16">
        <f t="shared" si="3"/>
        <v>0</v>
      </c>
      <c r="Q7" s="17">
        <f t="shared" si="5"/>
        <v>270</v>
      </c>
    </row>
    <row r="8" spans="1:18">
      <c r="A8" s="8" t="s">
        <v>50</v>
      </c>
      <c r="B8" s="15">
        <f>'[1]13'!B10</f>
        <v>130</v>
      </c>
      <c r="C8" s="16">
        <f>'[1]13'!C10</f>
        <v>0</v>
      </c>
      <c r="D8" s="16">
        <f>'[1]13'!D10</f>
        <v>180</v>
      </c>
      <c r="E8" s="16">
        <f>'[1]13'!E10</f>
        <v>0</v>
      </c>
      <c r="F8" s="15">
        <f t="shared" si="6"/>
        <v>310</v>
      </c>
      <c r="G8" s="15">
        <f>'[1]13'!H10</f>
        <v>130</v>
      </c>
      <c r="H8" s="16">
        <f>'[1]13'!I10</f>
        <v>0</v>
      </c>
      <c r="I8" s="16">
        <f>'[1]13'!J10</f>
        <v>140</v>
      </c>
      <c r="J8" s="16">
        <f>'[1]13'!K10</f>
        <v>0</v>
      </c>
      <c r="K8" s="15">
        <f t="shared" si="4"/>
        <v>270</v>
      </c>
      <c r="L8" s="18">
        <f>frq!C8</f>
        <v>1</v>
      </c>
      <c r="M8" s="16">
        <f t="shared" si="0"/>
        <v>130</v>
      </c>
      <c r="N8" s="16">
        <f t="shared" si="1"/>
        <v>0</v>
      </c>
      <c r="O8" s="16">
        <f t="shared" si="2"/>
        <v>140</v>
      </c>
      <c r="P8" s="16">
        <f t="shared" si="3"/>
        <v>0</v>
      </c>
      <c r="Q8" s="17">
        <f t="shared" si="5"/>
        <v>270</v>
      </c>
    </row>
    <row r="9" spans="1:18">
      <c r="A9" s="8" t="s">
        <v>51</v>
      </c>
      <c r="B9" s="15">
        <f>'[1]13'!B11</f>
        <v>130</v>
      </c>
      <c r="C9" s="16">
        <f>'[1]13'!C11</f>
        <v>0</v>
      </c>
      <c r="D9" s="16">
        <f>'[1]13'!D11</f>
        <v>180</v>
      </c>
      <c r="E9" s="16">
        <f>'[1]13'!E11</f>
        <v>0</v>
      </c>
      <c r="F9" s="15">
        <f t="shared" si="6"/>
        <v>310</v>
      </c>
      <c r="G9" s="15">
        <f>'[1]13'!H11</f>
        <v>130</v>
      </c>
      <c r="H9" s="16">
        <f>'[1]13'!I11</f>
        <v>0</v>
      </c>
      <c r="I9" s="16">
        <f>'[1]13'!J11</f>
        <v>140</v>
      </c>
      <c r="J9" s="16">
        <f>'[1]13'!K11</f>
        <v>0</v>
      </c>
      <c r="K9" s="15">
        <f t="shared" si="4"/>
        <v>270</v>
      </c>
      <c r="L9" s="18">
        <f>frq!C9</f>
        <v>1</v>
      </c>
      <c r="M9" s="16">
        <f t="shared" si="0"/>
        <v>130</v>
      </c>
      <c r="N9" s="16">
        <f t="shared" si="1"/>
        <v>0</v>
      </c>
      <c r="O9" s="16">
        <f t="shared" si="2"/>
        <v>140</v>
      </c>
      <c r="P9" s="16">
        <f t="shared" si="3"/>
        <v>0</v>
      </c>
      <c r="Q9" s="17">
        <f t="shared" si="5"/>
        <v>270</v>
      </c>
    </row>
    <row r="10" spans="1:18">
      <c r="A10" s="8" t="s">
        <v>52</v>
      </c>
      <c r="B10" s="15">
        <f>'[1]13'!B12</f>
        <v>130</v>
      </c>
      <c r="C10" s="16">
        <f>'[1]13'!C12</f>
        <v>0</v>
      </c>
      <c r="D10" s="16">
        <f>'[1]13'!D12</f>
        <v>180</v>
      </c>
      <c r="E10" s="16">
        <f>'[1]13'!E12</f>
        <v>0</v>
      </c>
      <c r="F10" s="15">
        <f t="shared" si="6"/>
        <v>310</v>
      </c>
      <c r="G10" s="15">
        <f>'[1]13'!H12</f>
        <v>130</v>
      </c>
      <c r="H10" s="16">
        <f>'[1]13'!I12</f>
        <v>0</v>
      </c>
      <c r="I10" s="16">
        <f>'[1]13'!J12</f>
        <v>140</v>
      </c>
      <c r="J10" s="16">
        <f>'[1]13'!K12</f>
        <v>0</v>
      </c>
      <c r="K10" s="15">
        <f t="shared" si="4"/>
        <v>270</v>
      </c>
      <c r="L10" s="18">
        <f>frq!C10</f>
        <v>1</v>
      </c>
      <c r="M10" s="16">
        <f t="shared" si="0"/>
        <v>130</v>
      </c>
      <c r="N10" s="16">
        <f t="shared" si="1"/>
        <v>0</v>
      </c>
      <c r="O10" s="16">
        <f t="shared" si="2"/>
        <v>140</v>
      </c>
      <c r="P10" s="16">
        <f t="shared" si="3"/>
        <v>0</v>
      </c>
      <c r="Q10" s="17">
        <f t="shared" si="5"/>
        <v>270</v>
      </c>
    </row>
    <row r="11" spans="1:18">
      <c r="A11" s="8" t="s">
        <v>53</v>
      </c>
      <c r="B11" s="15">
        <f>'[1]13'!B13</f>
        <v>130</v>
      </c>
      <c r="C11" s="16">
        <f>'[1]13'!C13</f>
        <v>0</v>
      </c>
      <c r="D11" s="16">
        <f>'[1]13'!D13</f>
        <v>180</v>
      </c>
      <c r="E11" s="16">
        <f>'[1]13'!E13</f>
        <v>0</v>
      </c>
      <c r="F11" s="15">
        <f t="shared" si="6"/>
        <v>310</v>
      </c>
      <c r="G11" s="15">
        <f>'[1]13'!H13</f>
        <v>130</v>
      </c>
      <c r="H11" s="16">
        <f>'[1]13'!I13</f>
        <v>0</v>
      </c>
      <c r="I11" s="16">
        <f>'[1]13'!J13</f>
        <v>140</v>
      </c>
      <c r="J11" s="16">
        <f>'[1]13'!K13</f>
        <v>0</v>
      </c>
      <c r="K11" s="15">
        <f t="shared" si="4"/>
        <v>270</v>
      </c>
      <c r="L11" s="18">
        <f>frq!C11</f>
        <v>1</v>
      </c>
      <c r="M11" s="16">
        <f t="shared" si="0"/>
        <v>130</v>
      </c>
      <c r="N11" s="16">
        <f t="shared" si="1"/>
        <v>0</v>
      </c>
      <c r="O11" s="16">
        <f t="shared" si="2"/>
        <v>140</v>
      </c>
      <c r="P11" s="16">
        <f t="shared" si="3"/>
        <v>0</v>
      </c>
      <c r="Q11" s="17">
        <f t="shared" si="5"/>
        <v>270</v>
      </c>
    </row>
    <row r="12" spans="1:18">
      <c r="A12" s="8" t="s">
        <v>54</v>
      </c>
      <c r="B12" s="15">
        <f>'[1]13'!B14</f>
        <v>130</v>
      </c>
      <c r="C12" s="16">
        <f>'[1]13'!C14</f>
        <v>0</v>
      </c>
      <c r="D12" s="16">
        <f>'[1]13'!D14</f>
        <v>180</v>
      </c>
      <c r="E12" s="16">
        <f>'[1]13'!E14</f>
        <v>0</v>
      </c>
      <c r="F12" s="15">
        <f t="shared" si="6"/>
        <v>310</v>
      </c>
      <c r="G12" s="15">
        <f>'[1]13'!H14</f>
        <v>130</v>
      </c>
      <c r="H12" s="16">
        <f>'[1]13'!I14</f>
        <v>0</v>
      </c>
      <c r="I12" s="16">
        <f>'[1]13'!J14</f>
        <v>140</v>
      </c>
      <c r="J12" s="16">
        <f>'[1]13'!K14</f>
        <v>0</v>
      </c>
      <c r="K12" s="15">
        <f t="shared" si="4"/>
        <v>270</v>
      </c>
      <c r="L12" s="18">
        <f>frq!C12</f>
        <v>1</v>
      </c>
      <c r="M12" s="16">
        <f t="shared" si="0"/>
        <v>130</v>
      </c>
      <c r="N12" s="16">
        <f t="shared" si="1"/>
        <v>0</v>
      </c>
      <c r="O12" s="16">
        <f t="shared" si="2"/>
        <v>140</v>
      </c>
      <c r="P12" s="16">
        <f t="shared" si="3"/>
        <v>0</v>
      </c>
      <c r="Q12" s="17">
        <f t="shared" si="5"/>
        <v>270</v>
      </c>
    </row>
    <row r="13" spans="1:18">
      <c r="A13" s="8" t="s">
        <v>55</v>
      </c>
      <c r="B13" s="15">
        <f>'[1]13'!B15</f>
        <v>130</v>
      </c>
      <c r="C13" s="16">
        <f>'[1]13'!C15</f>
        <v>0</v>
      </c>
      <c r="D13" s="16">
        <f>'[1]13'!D15</f>
        <v>180</v>
      </c>
      <c r="E13" s="16">
        <f>'[1]13'!E15</f>
        <v>0</v>
      </c>
      <c r="F13" s="15">
        <f t="shared" si="6"/>
        <v>310</v>
      </c>
      <c r="G13" s="15">
        <f>'[1]13'!H15</f>
        <v>130</v>
      </c>
      <c r="H13" s="16">
        <f>'[1]13'!I15</f>
        <v>0</v>
      </c>
      <c r="I13" s="16">
        <f>'[1]13'!J15</f>
        <v>140</v>
      </c>
      <c r="J13" s="16">
        <f>'[1]13'!K15</f>
        <v>0</v>
      </c>
      <c r="K13" s="15">
        <f t="shared" si="4"/>
        <v>270</v>
      </c>
      <c r="L13" s="18">
        <f>frq!C13</f>
        <v>1</v>
      </c>
      <c r="M13" s="16">
        <f t="shared" si="0"/>
        <v>130</v>
      </c>
      <c r="N13" s="16">
        <f t="shared" si="1"/>
        <v>0</v>
      </c>
      <c r="O13" s="16">
        <f t="shared" si="2"/>
        <v>140</v>
      </c>
      <c r="P13" s="16">
        <f t="shared" si="3"/>
        <v>0</v>
      </c>
      <c r="Q13" s="17">
        <f t="shared" si="5"/>
        <v>270</v>
      </c>
    </row>
    <row r="14" spans="1:18">
      <c r="A14" s="8" t="s">
        <v>56</v>
      </c>
      <c r="B14" s="15">
        <f>'[1]13'!B16</f>
        <v>130</v>
      </c>
      <c r="C14" s="16">
        <f>'[1]13'!C16</f>
        <v>0</v>
      </c>
      <c r="D14" s="16">
        <f>'[1]13'!D16</f>
        <v>180</v>
      </c>
      <c r="E14" s="16">
        <f>'[1]13'!E16</f>
        <v>0</v>
      </c>
      <c r="F14" s="15">
        <f t="shared" si="6"/>
        <v>310</v>
      </c>
      <c r="G14" s="15">
        <f>'[1]13'!H16</f>
        <v>130</v>
      </c>
      <c r="H14" s="16">
        <f>'[1]13'!I16</f>
        <v>0</v>
      </c>
      <c r="I14" s="16">
        <f>'[1]13'!J16</f>
        <v>140</v>
      </c>
      <c r="J14" s="16">
        <f>'[1]13'!K16</f>
        <v>0</v>
      </c>
      <c r="K14" s="15">
        <f t="shared" si="4"/>
        <v>270</v>
      </c>
      <c r="L14" s="18">
        <f>frq!C14</f>
        <v>1</v>
      </c>
      <c r="M14" s="16">
        <f t="shared" si="0"/>
        <v>130</v>
      </c>
      <c r="N14" s="16">
        <f t="shared" si="1"/>
        <v>0</v>
      </c>
      <c r="O14" s="16">
        <f t="shared" si="2"/>
        <v>140</v>
      </c>
      <c r="P14" s="16">
        <f t="shared" si="3"/>
        <v>0</v>
      </c>
      <c r="Q14" s="17">
        <f t="shared" si="5"/>
        <v>270</v>
      </c>
    </row>
    <row r="15" spans="1:18">
      <c r="A15" s="8" t="s">
        <v>57</v>
      </c>
      <c r="B15" s="15">
        <f>'[1]13'!B17</f>
        <v>130</v>
      </c>
      <c r="C15" s="16">
        <f>'[1]13'!C17</f>
        <v>0</v>
      </c>
      <c r="D15" s="16">
        <f>'[1]13'!D17</f>
        <v>180</v>
      </c>
      <c r="E15" s="16">
        <f>'[1]13'!E17</f>
        <v>0</v>
      </c>
      <c r="F15" s="15">
        <f t="shared" si="6"/>
        <v>310</v>
      </c>
      <c r="G15" s="15">
        <f>'[1]13'!H17</f>
        <v>130</v>
      </c>
      <c r="H15" s="16">
        <f>'[1]13'!I17</f>
        <v>0</v>
      </c>
      <c r="I15" s="16">
        <f>'[1]13'!J17</f>
        <v>140</v>
      </c>
      <c r="J15" s="16">
        <f>'[1]13'!K17</f>
        <v>0</v>
      </c>
      <c r="K15" s="15">
        <f t="shared" si="4"/>
        <v>270</v>
      </c>
      <c r="L15" s="18">
        <f>frq!C15</f>
        <v>1</v>
      </c>
      <c r="M15" s="16">
        <f t="shared" si="0"/>
        <v>130</v>
      </c>
      <c r="N15" s="16">
        <f t="shared" si="1"/>
        <v>0</v>
      </c>
      <c r="O15" s="16">
        <f t="shared" si="2"/>
        <v>140</v>
      </c>
      <c r="P15" s="16">
        <f t="shared" si="3"/>
        <v>0</v>
      </c>
      <c r="Q15" s="17">
        <f t="shared" si="5"/>
        <v>270</v>
      </c>
    </row>
    <row r="16" spans="1:18">
      <c r="A16" s="8" t="s">
        <v>58</v>
      </c>
      <c r="B16" s="15">
        <f>'[1]13'!B18</f>
        <v>130</v>
      </c>
      <c r="C16" s="16">
        <f>'[1]13'!C18</f>
        <v>0</v>
      </c>
      <c r="D16" s="16">
        <f>'[1]13'!D18</f>
        <v>180</v>
      </c>
      <c r="E16" s="16">
        <f>'[1]13'!E18</f>
        <v>0</v>
      </c>
      <c r="F16" s="15">
        <f t="shared" si="6"/>
        <v>310</v>
      </c>
      <c r="G16" s="15">
        <f>'[1]13'!H18</f>
        <v>130</v>
      </c>
      <c r="H16" s="16">
        <f>'[1]13'!I18</f>
        <v>0</v>
      </c>
      <c r="I16" s="16">
        <f>'[1]13'!J18</f>
        <v>140</v>
      </c>
      <c r="J16" s="16">
        <f>'[1]13'!K18</f>
        <v>0</v>
      </c>
      <c r="K16" s="15">
        <f t="shared" si="4"/>
        <v>270</v>
      </c>
      <c r="L16" s="18">
        <f>frq!C16</f>
        <v>1</v>
      </c>
      <c r="M16" s="16">
        <f t="shared" si="0"/>
        <v>130</v>
      </c>
      <c r="N16" s="16">
        <f t="shared" si="1"/>
        <v>0</v>
      </c>
      <c r="O16" s="16">
        <f t="shared" si="2"/>
        <v>140</v>
      </c>
      <c r="P16" s="16">
        <f t="shared" si="3"/>
        <v>0</v>
      </c>
      <c r="Q16" s="17">
        <f t="shared" si="5"/>
        <v>270</v>
      </c>
    </row>
    <row r="17" spans="1:17">
      <c r="A17" s="8" t="s">
        <v>59</v>
      </c>
      <c r="B17" s="15">
        <f>'[1]13'!B19</f>
        <v>130</v>
      </c>
      <c r="C17" s="16">
        <f>'[1]13'!C19</f>
        <v>0</v>
      </c>
      <c r="D17" s="16">
        <f>'[1]13'!D19</f>
        <v>180</v>
      </c>
      <c r="E17" s="16">
        <f>'[1]13'!E19</f>
        <v>0</v>
      </c>
      <c r="F17" s="15">
        <f t="shared" si="6"/>
        <v>310</v>
      </c>
      <c r="G17" s="15">
        <f>'[1]13'!H19</f>
        <v>130</v>
      </c>
      <c r="H17" s="16">
        <f>'[1]13'!I19</f>
        <v>0</v>
      </c>
      <c r="I17" s="16">
        <f>'[1]13'!J19</f>
        <v>140</v>
      </c>
      <c r="J17" s="16">
        <f>'[1]13'!K19</f>
        <v>0</v>
      </c>
      <c r="K17" s="15">
        <f t="shared" si="4"/>
        <v>270</v>
      </c>
      <c r="L17" s="18">
        <f>frq!C17</f>
        <v>1</v>
      </c>
      <c r="M17" s="16">
        <f t="shared" si="0"/>
        <v>130</v>
      </c>
      <c r="N17" s="16">
        <f t="shared" si="1"/>
        <v>0</v>
      </c>
      <c r="O17" s="16">
        <f t="shared" si="2"/>
        <v>140</v>
      </c>
      <c r="P17" s="16">
        <f t="shared" si="3"/>
        <v>0</v>
      </c>
      <c r="Q17" s="17">
        <f t="shared" si="5"/>
        <v>270</v>
      </c>
    </row>
    <row r="18" spans="1:17">
      <c r="A18" s="8" t="s">
        <v>60</v>
      </c>
      <c r="B18" s="15">
        <f>'[1]13'!B20</f>
        <v>130</v>
      </c>
      <c r="C18" s="16">
        <f>'[1]13'!C20</f>
        <v>0</v>
      </c>
      <c r="D18" s="16">
        <f>'[1]13'!D20</f>
        <v>180</v>
      </c>
      <c r="E18" s="16">
        <f>'[1]13'!E20</f>
        <v>0</v>
      </c>
      <c r="F18" s="15">
        <f t="shared" si="6"/>
        <v>310</v>
      </c>
      <c r="G18" s="15">
        <f>'[1]13'!H20</f>
        <v>130</v>
      </c>
      <c r="H18" s="16">
        <f>'[1]13'!I20</f>
        <v>0</v>
      </c>
      <c r="I18" s="16">
        <f>'[1]13'!J20</f>
        <v>140</v>
      </c>
      <c r="J18" s="16">
        <f>'[1]13'!K20</f>
        <v>0</v>
      </c>
      <c r="K18" s="15">
        <f t="shared" si="4"/>
        <v>270</v>
      </c>
      <c r="L18" s="18">
        <f>frq!C18</f>
        <v>1</v>
      </c>
      <c r="M18" s="16">
        <f t="shared" si="0"/>
        <v>130</v>
      </c>
      <c r="N18" s="16">
        <f t="shared" si="1"/>
        <v>0</v>
      </c>
      <c r="O18" s="16">
        <f t="shared" si="2"/>
        <v>140</v>
      </c>
      <c r="P18" s="16">
        <f t="shared" si="3"/>
        <v>0</v>
      </c>
      <c r="Q18" s="17">
        <f t="shared" si="5"/>
        <v>270</v>
      </c>
    </row>
    <row r="19" spans="1:17">
      <c r="A19" s="8" t="s">
        <v>61</v>
      </c>
      <c r="B19" s="15">
        <f>'[1]13'!B21</f>
        <v>130</v>
      </c>
      <c r="C19" s="16">
        <f>'[1]13'!C21</f>
        <v>0</v>
      </c>
      <c r="D19" s="16">
        <f>'[1]13'!D21</f>
        <v>180</v>
      </c>
      <c r="E19" s="16">
        <f>'[1]13'!E21</f>
        <v>0</v>
      </c>
      <c r="F19" s="15">
        <f t="shared" si="6"/>
        <v>310</v>
      </c>
      <c r="G19" s="15">
        <f>'[1]13'!H21</f>
        <v>130</v>
      </c>
      <c r="H19" s="16">
        <f>'[1]13'!I21</f>
        <v>0</v>
      </c>
      <c r="I19" s="16">
        <f>'[1]13'!J21</f>
        <v>140</v>
      </c>
      <c r="J19" s="16">
        <f>'[1]13'!K21</f>
        <v>0</v>
      </c>
      <c r="K19" s="15">
        <f t="shared" si="4"/>
        <v>270</v>
      </c>
      <c r="L19" s="18">
        <f>frq!C19</f>
        <v>1</v>
      </c>
      <c r="M19" s="16">
        <f t="shared" si="0"/>
        <v>130</v>
      </c>
      <c r="N19" s="16">
        <f t="shared" si="1"/>
        <v>0</v>
      </c>
      <c r="O19" s="16">
        <f t="shared" si="2"/>
        <v>140</v>
      </c>
      <c r="P19" s="16">
        <f t="shared" si="3"/>
        <v>0</v>
      </c>
      <c r="Q19" s="17">
        <f t="shared" si="5"/>
        <v>270</v>
      </c>
    </row>
    <row r="20" spans="1:17">
      <c r="A20" s="8" t="s">
        <v>62</v>
      </c>
      <c r="B20" s="15">
        <f>'[1]13'!B22</f>
        <v>130</v>
      </c>
      <c r="C20" s="16">
        <f>'[1]13'!C22</f>
        <v>0</v>
      </c>
      <c r="D20" s="16">
        <f>'[1]13'!D22</f>
        <v>180</v>
      </c>
      <c r="E20" s="16">
        <f>'[1]13'!E22</f>
        <v>0</v>
      </c>
      <c r="F20" s="15">
        <f t="shared" si="6"/>
        <v>310</v>
      </c>
      <c r="G20" s="15">
        <f>'[1]13'!H22</f>
        <v>130</v>
      </c>
      <c r="H20" s="16">
        <f>'[1]13'!I22</f>
        <v>0</v>
      </c>
      <c r="I20" s="16">
        <f>'[1]13'!J22</f>
        <v>140</v>
      </c>
      <c r="J20" s="16">
        <f>'[1]13'!K22</f>
        <v>0</v>
      </c>
      <c r="K20" s="15">
        <f t="shared" si="4"/>
        <v>270</v>
      </c>
      <c r="L20" s="18">
        <f>frq!C20</f>
        <v>1</v>
      </c>
      <c r="M20" s="16">
        <f t="shared" si="0"/>
        <v>130</v>
      </c>
      <c r="N20" s="16">
        <f t="shared" si="1"/>
        <v>0</v>
      </c>
      <c r="O20" s="16">
        <f t="shared" si="2"/>
        <v>140</v>
      </c>
      <c r="P20" s="16">
        <f t="shared" si="3"/>
        <v>0</v>
      </c>
      <c r="Q20" s="17">
        <f t="shared" si="5"/>
        <v>270</v>
      </c>
    </row>
    <row r="21" spans="1:17">
      <c r="A21" s="8" t="s">
        <v>63</v>
      </c>
      <c r="B21" s="15">
        <f>'[1]13'!B23</f>
        <v>130</v>
      </c>
      <c r="C21" s="16">
        <f>'[1]13'!C23</f>
        <v>0</v>
      </c>
      <c r="D21" s="16">
        <f>'[1]13'!D23</f>
        <v>180</v>
      </c>
      <c r="E21" s="16">
        <f>'[1]13'!E23</f>
        <v>0</v>
      </c>
      <c r="F21" s="15">
        <f t="shared" si="6"/>
        <v>310</v>
      </c>
      <c r="G21" s="15">
        <f>'[1]13'!H23</f>
        <v>130</v>
      </c>
      <c r="H21" s="16">
        <f>'[1]13'!I23</f>
        <v>0</v>
      </c>
      <c r="I21" s="16">
        <f>'[1]13'!J23</f>
        <v>140</v>
      </c>
      <c r="J21" s="16">
        <f>'[1]13'!K23</f>
        <v>0</v>
      </c>
      <c r="K21" s="15">
        <f t="shared" si="4"/>
        <v>270</v>
      </c>
      <c r="L21" s="18">
        <f>frq!C21</f>
        <v>1</v>
      </c>
      <c r="M21" s="16">
        <f t="shared" si="0"/>
        <v>130</v>
      </c>
      <c r="N21" s="16">
        <f t="shared" si="1"/>
        <v>0</v>
      </c>
      <c r="O21" s="16">
        <f t="shared" si="2"/>
        <v>140</v>
      </c>
      <c r="P21" s="16">
        <f t="shared" si="3"/>
        <v>0</v>
      </c>
      <c r="Q21" s="17">
        <f t="shared" si="5"/>
        <v>270</v>
      </c>
    </row>
    <row r="22" spans="1:17">
      <c r="A22" s="8" t="s">
        <v>64</v>
      </c>
      <c r="B22" s="15">
        <f>'[1]13'!B24</f>
        <v>130</v>
      </c>
      <c r="C22" s="16">
        <f>'[1]13'!C24</f>
        <v>0</v>
      </c>
      <c r="D22" s="16">
        <f>'[1]13'!D24</f>
        <v>180</v>
      </c>
      <c r="E22" s="16">
        <f>'[1]13'!E24</f>
        <v>0</v>
      </c>
      <c r="F22" s="15">
        <f t="shared" si="6"/>
        <v>310</v>
      </c>
      <c r="G22" s="15">
        <f>'[1]13'!H24</f>
        <v>130</v>
      </c>
      <c r="H22" s="16">
        <f>'[1]13'!I24</f>
        <v>0</v>
      </c>
      <c r="I22" s="16">
        <f>'[1]13'!J24</f>
        <v>140</v>
      </c>
      <c r="J22" s="16">
        <f>'[1]13'!K24</f>
        <v>0</v>
      </c>
      <c r="K22" s="15">
        <f t="shared" si="4"/>
        <v>270</v>
      </c>
      <c r="L22" s="18">
        <f>frq!C22</f>
        <v>1</v>
      </c>
      <c r="M22" s="16">
        <f t="shared" si="0"/>
        <v>130</v>
      </c>
      <c r="N22" s="16">
        <f t="shared" si="1"/>
        <v>0</v>
      </c>
      <c r="O22" s="16">
        <f t="shared" si="2"/>
        <v>140</v>
      </c>
      <c r="P22" s="16">
        <f t="shared" si="3"/>
        <v>0</v>
      </c>
      <c r="Q22" s="17">
        <f t="shared" si="5"/>
        <v>270</v>
      </c>
    </row>
    <row r="23" spans="1:17">
      <c r="A23" s="8" t="s">
        <v>65</v>
      </c>
      <c r="B23" s="15">
        <f>'[1]13'!B25</f>
        <v>130</v>
      </c>
      <c r="C23" s="16">
        <f>'[1]13'!C25</f>
        <v>0</v>
      </c>
      <c r="D23" s="16">
        <f>'[1]13'!D25</f>
        <v>180</v>
      </c>
      <c r="E23" s="16">
        <f>'[1]13'!E25</f>
        <v>0</v>
      </c>
      <c r="F23" s="15">
        <f t="shared" si="6"/>
        <v>310</v>
      </c>
      <c r="G23" s="15">
        <f>'[1]13'!H25</f>
        <v>130</v>
      </c>
      <c r="H23" s="16">
        <f>'[1]13'!I25</f>
        <v>0</v>
      </c>
      <c r="I23" s="16">
        <f>'[1]13'!J25</f>
        <v>140</v>
      </c>
      <c r="J23" s="16">
        <f>'[1]13'!K25</f>
        <v>0</v>
      </c>
      <c r="K23" s="15">
        <f t="shared" si="4"/>
        <v>270</v>
      </c>
      <c r="L23" s="18">
        <f>frq!C23</f>
        <v>1</v>
      </c>
      <c r="M23" s="16">
        <f t="shared" si="0"/>
        <v>130</v>
      </c>
      <c r="N23" s="16">
        <f t="shared" si="1"/>
        <v>0</v>
      </c>
      <c r="O23" s="16">
        <f t="shared" si="2"/>
        <v>140</v>
      </c>
      <c r="P23" s="16">
        <f t="shared" si="3"/>
        <v>0</v>
      </c>
      <c r="Q23" s="17">
        <f t="shared" si="5"/>
        <v>270</v>
      </c>
    </row>
    <row r="24" spans="1:17">
      <c r="A24" s="8" t="s">
        <v>66</v>
      </c>
      <c r="B24" s="15">
        <f>'[1]13'!B26</f>
        <v>130</v>
      </c>
      <c r="C24" s="16">
        <f>'[1]13'!C26</f>
        <v>0</v>
      </c>
      <c r="D24" s="16">
        <f>'[1]13'!D26</f>
        <v>180</v>
      </c>
      <c r="E24" s="16">
        <f>'[1]13'!E26</f>
        <v>0</v>
      </c>
      <c r="F24" s="15">
        <f t="shared" si="6"/>
        <v>310</v>
      </c>
      <c r="G24" s="15">
        <f>'[1]13'!H26</f>
        <v>130</v>
      </c>
      <c r="H24" s="16">
        <f>'[1]13'!I26</f>
        <v>0</v>
      </c>
      <c r="I24" s="16">
        <f>'[1]13'!J26</f>
        <v>140</v>
      </c>
      <c r="J24" s="16">
        <f>'[1]13'!K26</f>
        <v>0</v>
      </c>
      <c r="K24" s="15">
        <f t="shared" si="4"/>
        <v>270</v>
      </c>
      <c r="L24" s="18">
        <f>frq!C24</f>
        <v>1</v>
      </c>
      <c r="M24" s="16">
        <f t="shared" si="0"/>
        <v>130</v>
      </c>
      <c r="N24" s="16">
        <f t="shared" si="1"/>
        <v>0</v>
      </c>
      <c r="O24" s="16">
        <f t="shared" si="2"/>
        <v>140</v>
      </c>
      <c r="P24" s="16">
        <f t="shared" si="3"/>
        <v>0</v>
      </c>
      <c r="Q24" s="17">
        <f t="shared" si="5"/>
        <v>270</v>
      </c>
    </row>
    <row r="25" spans="1:17">
      <c r="A25" s="8" t="s">
        <v>67</v>
      </c>
      <c r="B25" s="15">
        <f>'[1]13'!B27</f>
        <v>130</v>
      </c>
      <c r="C25" s="16">
        <f>'[1]13'!C27</f>
        <v>0</v>
      </c>
      <c r="D25" s="16">
        <f>'[1]13'!D27</f>
        <v>180</v>
      </c>
      <c r="E25" s="16">
        <f>'[1]13'!E27</f>
        <v>0</v>
      </c>
      <c r="F25" s="15">
        <f t="shared" si="6"/>
        <v>310</v>
      </c>
      <c r="G25" s="15">
        <f>'[1]13'!H27</f>
        <v>130</v>
      </c>
      <c r="H25" s="16">
        <f>'[1]13'!I27</f>
        <v>0</v>
      </c>
      <c r="I25" s="16">
        <f>'[1]13'!J27</f>
        <v>140</v>
      </c>
      <c r="J25" s="16">
        <f>'[1]13'!K27</f>
        <v>0</v>
      </c>
      <c r="K25" s="15">
        <f t="shared" si="4"/>
        <v>270</v>
      </c>
      <c r="L25" s="18">
        <f>frq!C25</f>
        <v>1</v>
      </c>
      <c r="M25" s="16">
        <f t="shared" si="0"/>
        <v>130</v>
      </c>
      <c r="N25" s="16">
        <f t="shared" si="1"/>
        <v>0</v>
      </c>
      <c r="O25" s="16">
        <f t="shared" si="2"/>
        <v>140</v>
      </c>
      <c r="P25" s="16">
        <f t="shared" si="3"/>
        <v>0</v>
      </c>
      <c r="Q25" s="17">
        <f t="shared" si="5"/>
        <v>270</v>
      </c>
    </row>
    <row r="26" spans="1:17">
      <c r="A26" s="8" t="s">
        <v>68</v>
      </c>
      <c r="B26" s="15">
        <f>'[1]13'!B28</f>
        <v>130</v>
      </c>
      <c r="C26" s="16">
        <f>'[1]13'!C28</f>
        <v>0</v>
      </c>
      <c r="D26" s="16">
        <f>'[1]13'!D28</f>
        <v>180</v>
      </c>
      <c r="E26" s="16">
        <f>'[1]13'!E28</f>
        <v>0</v>
      </c>
      <c r="F26" s="15">
        <f t="shared" si="6"/>
        <v>310</v>
      </c>
      <c r="G26" s="15">
        <f>'[1]13'!H28</f>
        <v>130</v>
      </c>
      <c r="H26" s="16">
        <f>'[1]13'!I28</f>
        <v>0</v>
      </c>
      <c r="I26" s="16">
        <f>'[1]13'!J28</f>
        <v>140</v>
      </c>
      <c r="J26" s="16">
        <f>'[1]13'!K28</f>
        <v>0</v>
      </c>
      <c r="K26" s="15">
        <f t="shared" si="4"/>
        <v>270</v>
      </c>
      <c r="L26" s="18">
        <f>frq!C26</f>
        <v>1</v>
      </c>
      <c r="M26" s="16">
        <f t="shared" si="0"/>
        <v>130</v>
      </c>
      <c r="N26" s="16">
        <f t="shared" si="1"/>
        <v>0</v>
      </c>
      <c r="O26" s="16">
        <f t="shared" si="2"/>
        <v>140</v>
      </c>
      <c r="P26" s="16">
        <f t="shared" si="3"/>
        <v>0</v>
      </c>
      <c r="Q26" s="17">
        <f t="shared" si="5"/>
        <v>270</v>
      </c>
    </row>
    <row r="27" spans="1:17">
      <c r="A27" s="8" t="s">
        <v>69</v>
      </c>
      <c r="B27" s="15">
        <f>'[1]13'!B29</f>
        <v>130</v>
      </c>
      <c r="C27" s="16">
        <f>'[1]13'!C29</f>
        <v>0</v>
      </c>
      <c r="D27" s="16">
        <f>'[1]13'!D29</f>
        <v>180</v>
      </c>
      <c r="E27" s="16">
        <f>'[1]13'!E29</f>
        <v>0</v>
      </c>
      <c r="F27" s="15">
        <f t="shared" si="6"/>
        <v>310</v>
      </c>
      <c r="G27" s="15">
        <f>'[1]13'!H29</f>
        <v>130</v>
      </c>
      <c r="H27" s="16">
        <f>'[1]13'!I29</f>
        <v>0</v>
      </c>
      <c r="I27" s="16">
        <f>'[1]13'!J29</f>
        <v>140</v>
      </c>
      <c r="J27" s="16">
        <f>'[1]13'!K29</f>
        <v>0</v>
      </c>
      <c r="K27" s="15">
        <f t="shared" si="4"/>
        <v>270</v>
      </c>
      <c r="L27" s="18">
        <f>frq!C27</f>
        <v>1</v>
      </c>
      <c r="M27" s="16">
        <f t="shared" si="0"/>
        <v>130</v>
      </c>
      <c r="N27" s="16">
        <f t="shared" si="1"/>
        <v>0</v>
      </c>
      <c r="O27" s="16">
        <f t="shared" si="2"/>
        <v>140</v>
      </c>
      <c r="P27" s="16">
        <f t="shared" si="3"/>
        <v>0</v>
      </c>
      <c r="Q27" s="17">
        <f t="shared" si="5"/>
        <v>270</v>
      </c>
    </row>
    <row r="28" spans="1:17">
      <c r="A28" s="8" t="s">
        <v>70</v>
      </c>
      <c r="B28" s="15">
        <f>'[1]13'!B30</f>
        <v>130</v>
      </c>
      <c r="C28" s="16">
        <f>'[1]13'!C30</f>
        <v>0</v>
      </c>
      <c r="D28" s="16">
        <f>'[1]13'!D30</f>
        <v>180</v>
      </c>
      <c r="E28" s="16">
        <f>'[1]13'!E30</f>
        <v>0</v>
      </c>
      <c r="F28" s="15">
        <f t="shared" si="6"/>
        <v>310</v>
      </c>
      <c r="G28" s="15">
        <f>'[1]13'!H30</f>
        <v>130</v>
      </c>
      <c r="H28" s="16">
        <f>'[1]13'!I30</f>
        <v>0</v>
      </c>
      <c r="I28" s="16">
        <f>'[1]13'!J30</f>
        <v>140</v>
      </c>
      <c r="J28" s="16">
        <f>'[1]13'!K30</f>
        <v>0</v>
      </c>
      <c r="K28" s="15">
        <f t="shared" si="4"/>
        <v>270</v>
      </c>
      <c r="L28" s="18">
        <f>frq!C28</f>
        <v>1</v>
      </c>
      <c r="M28" s="16">
        <f t="shared" si="0"/>
        <v>130</v>
      </c>
      <c r="N28" s="16">
        <f t="shared" si="1"/>
        <v>0</v>
      </c>
      <c r="O28" s="16">
        <f t="shared" si="2"/>
        <v>140</v>
      </c>
      <c r="P28" s="16">
        <f t="shared" si="3"/>
        <v>0</v>
      </c>
      <c r="Q28" s="17">
        <f t="shared" si="5"/>
        <v>270</v>
      </c>
    </row>
    <row r="29" spans="1:17">
      <c r="A29" s="8" t="s">
        <v>71</v>
      </c>
      <c r="B29" s="15">
        <f>'[1]13'!B31</f>
        <v>130</v>
      </c>
      <c r="C29" s="16">
        <f>'[1]13'!C31</f>
        <v>0</v>
      </c>
      <c r="D29" s="16">
        <f>'[1]13'!D31</f>
        <v>180</v>
      </c>
      <c r="E29" s="16">
        <f>'[1]13'!E31</f>
        <v>0</v>
      </c>
      <c r="F29" s="15">
        <f t="shared" si="6"/>
        <v>310</v>
      </c>
      <c r="G29" s="15">
        <f>'[1]13'!H31</f>
        <v>130</v>
      </c>
      <c r="H29" s="16">
        <f>'[1]13'!I31</f>
        <v>0</v>
      </c>
      <c r="I29" s="16">
        <f>'[1]13'!J31</f>
        <v>140</v>
      </c>
      <c r="J29" s="16">
        <f>'[1]13'!K31</f>
        <v>0</v>
      </c>
      <c r="K29" s="15">
        <f t="shared" si="4"/>
        <v>270</v>
      </c>
      <c r="L29" s="18">
        <f>frq!C29</f>
        <v>1</v>
      </c>
      <c r="M29" s="16">
        <f t="shared" si="0"/>
        <v>130</v>
      </c>
      <c r="N29" s="16">
        <f t="shared" si="1"/>
        <v>0</v>
      </c>
      <c r="O29" s="16">
        <f t="shared" si="2"/>
        <v>140</v>
      </c>
      <c r="P29" s="16">
        <f t="shared" si="3"/>
        <v>0</v>
      </c>
      <c r="Q29" s="17">
        <f t="shared" si="5"/>
        <v>270</v>
      </c>
    </row>
    <row r="30" spans="1:17">
      <c r="A30" s="8" t="s">
        <v>72</v>
      </c>
      <c r="B30" s="15">
        <f>'[1]13'!B32</f>
        <v>130</v>
      </c>
      <c r="C30" s="16">
        <f>'[1]13'!C32</f>
        <v>0</v>
      </c>
      <c r="D30" s="16">
        <f>'[1]13'!D32</f>
        <v>180</v>
      </c>
      <c r="E30" s="16">
        <f>'[1]13'!E32</f>
        <v>0</v>
      </c>
      <c r="F30" s="15">
        <f t="shared" si="6"/>
        <v>310</v>
      </c>
      <c r="G30" s="15">
        <f>'[1]13'!H32</f>
        <v>130</v>
      </c>
      <c r="H30" s="16">
        <f>'[1]13'!I32</f>
        <v>0</v>
      </c>
      <c r="I30" s="16">
        <f>'[1]13'!J32</f>
        <v>140</v>
      </c>
      <c r="J30" s="16">
        <f>'[1]13'!K32</f>
        <v>0</v>
      </c>
      <c r="K30" s="15">
        <f t="shared" si="4"/>
        <v>270</v>
      </c>
      <c r="L30" s="18">
        <f>frq!C30</f>
        <v>1</v>
      </c>
      <c r="M30" s="16">
        <f t="shared" si="0"/>
        <v>130</v>
      </c>
      <c r="N30" s="16">
        <f t="shared" si="1"/>
        <v>0</v>
      </c>
      <c r="O30" s="16">
        <f t="shared" si="2"/>
        <v>140</v>
      </c>
      <c r="P30" s="16">
        <f t="shared" si="3"/>
        <v>0</v>
      </c>
      <c r="Q30" s="17">
        <f t="shared" si="5"/>
        <v>270</v>
      </c>
    </row>
    <row r="31" spans="1:17">
      <c r="A31" s="8" t="s">
        <v>73</v>
      </c>
      <c r="B31" s="15">
        <f>'[1]13'!B33</f>
        <v>130</v>
      </c>
      <c r="C31" s="16">
        <f>'[1]13'!C33</f>
        <v>0</v>
      </c>
      <c r="D31" s="16">
        <f>'[1]13'!D33</f>
        <v>180</v>
      </c>
      <c r="E31" s="16">
        <f>'[1]13'!E33</f>
        <v>0</v>
      </c>
      <c r="F31" s="15">
        <f t="shared" si="6"/>
        <v>310</v>
      </c>
      <c r="G31" s="15">
        <f>'[1]13'!H33</f>
        <v>130</v>
      </c>
      <c r="H31" s="16">
        <f>'[1]13'!I33</f>
        <v>0</v>
      </c>
      <c r="I31" s="16">
        <f>'[1]13'!J33</f>
        <v>140</v>
      </c>
      <c r="J31" s="16">
        <f>'[1]13'!K33</f>
        <v>0</v>
      </c>
      <c r="K31" s="15">
        <f t="shared" si="4"/>
        <v>270</v>
      </c>
      <c r="L31" s="18">
        <f>frq!C31</f>
        <v>1</v>
      </c>
      <c r="M31" s="16">
        <f t="shared" si="0"/>
        <v>130</v>
      </c>
      <c r="N31" s="16">
        <f t="shared" si="1"/>
        <v>0</v>
      </c>
      <c r="O31" s="16">
        <f t="shared" si="2"/>
        <v>140</v>
      </c>
      <c r="P31" s="16">
        <f t="shared" si="3"/>
        <v>0</v>
      </c>
      <c r="Q31" s="17">
        <f t="shared" si="5"/>
        <v>270</v>
      </c>
    </row>
    <row r="32" spans="1:17">
      <c r="A32" s="8" t="s">
        <v>74</v>
      </c>
      <c r="B32" s="15">
        <f>'[1]13'!B34</f>
        <v>130</v>
      </c>
      <c r="C32" s="16">
        <f>'[1]13'!C34</f>
        <v>0</v>
      </c>
      <c r="D32" s="16">
        <f>'[1]13'!D34</f>
        <v>180</v>
      </c>
      <c r="E32" s="16">
        <f>'[1]13'!E34</f>
        <v>0</v>
      </c>
      <c r="F32" s="15">
        <f t="shared" si="6"/>
        <v>310</v>
      </c>
      <c r="G32" s="15">
        <f>'[1]13'!H34</f>
        <v>130</v>
      </c>
      <c r="H32" s="16">
        <f>'[1]13'!I34</f>
        <v>0</v>
      </c>
      <c r="I32" s="16">
        <f>'[1]13'!J34</f>
        <v>140</v>
      </c>
      <c r="J32" s="16">
        <f>'[1]13'!K34</f>
        <v>0</v>
      </c>
      <c r="K32" s="15">
        <f t="shared" si="4"/>
        <v>270</v>
      </c>
      <c r="L32" s="18">
        <f>frq!C32</f>
        <v>1</v>
      </c>
      <c r="M32" s="16">
        <f t="shared" si="0"/>
        <v>130</v>
      </c>
      <c r="N32" s="16">
        <f t="shared" si="1"/>
        <v>0</v>
      </c>
      <c r="O32" s="16">
        <f t="shared" si="2"/>
        <v>140</v>
      </c>
      <c r="P32" s="16">
        <f t="shared" si="3"/>
        <v>0</v>
      </c>
      <c r="Q32" s="17">
        <f t="shared" si="5"/>
        <v>270</v>
      </c>
    </row>
    <row r="33" spans="1:17">
      <c r="A33" s="8" t="s">
        <v>75</v>
      </c>
      <c r="B33" s="15">
        <f>'[1]13'!B35</f>
        <v>130</v>
      </c>
      <c r="C33" s="16">
        <f>'[1]13'!C35</f>
        <v>0</v>
      </c>
      <c r="D33" s="16">
        <f>'[1]13'!D35</f>
        <v>180</v>
      </c>
      <c r="E33" s="16">
        <f>'[1]13'!E35</f>
        <v>0</v>
      </c>
      <c r="F33" s="15">
        <f t="shared" si="6"/>
        <v>310</v>
      </c>
      <c r="G33" s="15">
        <f>'[1]13'!H35</f>
        <v>130</v>
      </c>
      <c r="H33" s="16">
        <f>'[1]13'!I35</f>
        <v>0</v>
      </c>
      <c r="I33" s="16">
        <f>'[1]13'!J35</f>
        <v>140</v>
      </c>
      <c r="J33" s="16">
        <f>'[1]13'!K35</f>
        <v>0</v>
      </c>
      <c r="K33" s="15">
        <f t="shared" si="4"/>
        <v>270</v>
      </c>
      <c r="L33" s="18">
        <f>frq!C33</f>
        <v>1</v>
      </c>
      <c r="M33" s="16">
        <f t="shared" si="0"/>
        <v>130</v>
      </c>
      <c r="N33" s="16">
        <f t="shared" si="1"/>
        <v>0</v>
      </c>
      <c r="O33" s="16">
        <f t="shared" si="2"/>
        <v>140</v>
      </c>
      <c r="P33" s="16">
        <f t="shared" si="3"/>
        <v>0</v>
      </c>
      <c r="Q33" s="17">
        <f t="shared" si="5"/>
        <v>270</v>
      </c>
    </row>
    <row r="34" spans="1:17">
      <c r="A34" s="8" t="s">
        <v>76</v>
      </c>
      <c r="B34" s="15">
        <f>'[1]13'!B36</f>
        <v>130</v>
      </c>
      <c r="C34" s="16">
        <f>'[1]13'!C36</f>
        <v>0</v>
      </c>
      <c r="D34" s="16">
        <f>'[1]13'!D36</f>
        <v>180</v>
      </c>
      <c r="E34" s="16">
        <f>'[1]13'!E36</f>
        <v>0</v>
      </c>
      <c r="F34" s="15">
        <f t="shared" si="6"/>
        <v>310</v>
      </c>
      <c r="G34" s="15">
        <f>'[1]13'!H36</f>
        <v>130</v>
      </c>
      <c r="H34" s="16">
        <f>'[1]13'!I36</f>
        <v>0</v>
      </c>
      <c r="I34" s="16">
        <f>'[1]13'!J36</f>
        <v>140</v>
      </c>
      <c r="J34" s="16">
        <f>'[1]13'!K36</f>
        <v>0</v>
      </c>
      <c r="K34" s="15">
        <f t="shared" si="4"/>
        <v>270</v>
      </c>
      <c r="L34" s="18">
        <f>frq!C34</f>
        <v>1</v>
      </c>
      <c r="M34" s="16">
        <f t="shared" si="0"/>
        <v>130</v>
      </c>
      <c r="N34" s="16">
        <f t="shared" si="1"/>
        <v>0</v>
      </c>
      <c r="O34" s="16">
        <f t="shared" si="2"/>
        <v>140</v>
      </c>
      <c r="P34" s="16">
        <f t="shared" si="3"/>
        <v>0</v>
      </c>
      <c r="Q34" s="17">
        <f t="shared" si="5"/>
        <v>270</v>
      </c>
    </row>
    <row r="35" spans="1:17">
      <c r="A35" s="8" t="s">
        <v>77</v>
      </c>
      <c r="B35" s="15">
        <f>'[1]13'!B37</f>
        <v>130</v>
      </c>
      <c r="C35" s="16">
        <f>'[1]13'!C37</f>
        <v>0</v>
      </c>
      <c r="D35" s="16">
        <f>'[1]13'!D37</f>
        <v>180</v>
      </c>
      <c r="E35" s="16">
        <f>'[1]13'!E37</f>
        <v>0</v>
      </c>
      <c r="F35" s="15">
        <f t="shared" si="6"/>
        <v>310</v>
      </c>
      <c r="G35" s="15">
        <f>'[1]13'!H37</f>
        <v>130</v>
      </c>
      <c r="H35" s="16">
        <f>'[1]13'!I37</f>
        <v>0</v>
      </c>
      <c r="I35" s="16">
        <f>'[1]13'!J37</f>
        <v>140</v>
      </c>
      <c r="J35" s="16">
        <f>'[1]13'!K37</f>
        <v>0</v>
      </c>
      <c r="K35" s="15">
        <f t="shared" si="4"/>
        <v>270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130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140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270</v>
      </c>
    </row>
    <row r="36" spans="1:17">
      <c r="A36" s="8" t="s">
        <v>78</v>
      </c>
      <c r="B36" s="15">
        <f>'[1]13'!B38</f>
        <v>130</v>
      </c>
      <c r="C36" s="16">
        <f>'[1]13'!C38</f>
        <v>0</v>
      </c>
      <c r="D36" s="16">
        <f>'[1]13'!D38</f>
        <v>180</v>
      </c>
      <c r="E36" s="16">
        <f>'[1]13'!E38</f>
        <v>0</v>
      </c>
      <c r="F36" s="15">
        <f t="shared" si="6"/>
        <v>310</v>
      </c>
      <c r="G36" s="15">
        <f>'[1]13'!H38</f>
        <v>130</v>
      </c>
      <c r="H36" s="16">
        <f>'[1]13'!I38</f>
        <v>0</v>
      </c>
      <c r="I36" s="16">
        <f>'[1]13'!J38</f>
        <v>140</v>
      </c>
      <c r="J36" s="16">
        <f>'[1]13'!K38</f>
        <v>0</v>
      </c>
      <c r="K36" s="15">
        <f t="shared" si="4"/>
        <v>270</v>
      </c>
      <c r="L36" s="18">
        <f>frq!C36</f>
        <v>1</v>
      </c>
      <c r="M36" s="16">
        <f t="shared" si="7"/>
        <v>130</v>
      </c>
      <c r="N36" s="16">
        <f t="shared" si="8"/>
        <v>0</v>
      </c>
      <c r="O36" s="16">
        <f t="shared" si="9"/>
        <v>140</v>
      </c>
      <c r="P36" s="16">
        <f t="shared" si="10"/>
        <v>0</v>
      </c>
      <c r="Q36" s="17">
        <f t="shared" si="5"/>
        <v>270</v>
      </c>
    </row>
    <row r="37" spans="1:17">
      <c r="A37" s="8" t="s">
        <v>79</v>
      </c>
      <c r="B37" s="15">
        <f>'[1]13'!B39</f>
        <v>130</v>
      </c>
      <c r="C37" s="16">
        <f>'[1]13'!C39</f>
        <v>0</v>
      </c>
      <c r="D37" s="16">
        <f>'[1]13'!D39</f>
        <v>180</v>
      </c>
      <c r="E37" s="16">
        <f>'[1]13'!E39</f>
        <v>0</v>
      </c>
      <c r="F37" s="15">
        <f t="shared" si="6"/>
        <v>310</v>
      </c>
      <c r="G37" s="15">
        <f>'[1]13'!H39</f>
        <v>130</v>
      </c>
      <c r="H37" s="16">
        <f>'[1]13'!I39</f>
        <v>0</v>
      </c>
      <c r="I37" s="16">
        <f>'[1]13'!J39</f>
        <v>140</v>
      </c>
      <c r="J37" s="16">
        <f>'[1]13'!K39</f>
        <v>0</v>
      </c>
      <c r="K37" s="15">
        <f t="shared" si="4"/>
        <v>270</v>
      </c>
      <c r="L37" s="18">
        <f>frq!C37</f>
        <v>1</v>
      </c>
      <c r="M37" s="16">
        <f t="shared" si="7"/>
        <v>130</v>
      </c>
      <c r="N37" s="16">
        <f t="shared" si="8"/>
        <v>0</v>
      </c>
      <c r="O37" s="16">
        <f t="shared" si="9"/>
        <v>140</v>
      </c>
      <c r="P37" s="16">
        <f t="shared" si="10"/>
        <v>0</v>
      </c>
      <c r="Q37" s="17">
        <f t="shared" si="5"/>
        <v>270</v>
      </c>
    </row>
    <row r="38" spans="1:17">
      <c r="A38" s="8" t="s">
        <v>80</v>
      </c>
      <c r="B38" s="15">
        <f>'[1]13'!B40</f>
        <v>130</v>
      </c>
      <c r="C38" s="16">
        <f>'[1]13'!C40</f>
        <v>0</v>
      </c>
      <c r="D38" s="16">
        <f>'[1]13'!D40</f>
        <v>180</v>
      </c>
      <c r="E38" s="16">
        <f>'[1]13'!E40</f>
        <v>0</v>
      </c>
      <c r="F38" s="15">
        <f t="shared" si="6"/>
        <v>310</v>
      </c>
      <c r="G38" s="15">
        <f>'[1]13'!H40</f>
        <v>130</v>
      </c>
      <c r="H38" s="16">
        <f>'[1]13'!I40</f>
        <v>0</v>
      </c>
      <c r="I38" s="16">
        <f>'[1]13'!J40</f>
        <v>140</v>
      </c>
      <c r="J38" s="16">
        <f>'[1]13'!K40</f>
        <v>0</v>
      </c>
      <c r="K38" s="15">
        <f t="shared" si="4"/>
        <v>270</v>
      </c>
      <c r="L38" s="18">
        <f>frq!C38</f>
        <v>1</v>
      </c>
      <c r="M38" s="16">
        <f t="shared" si="7"/>
        <v>130</v>
      </c>
      <c r="N38" s="16">
        <f t="shared" si="8"/>
        <v>0</v>
      </c>
      <c r="O38" s="16">
        <f t="shared" si="9"/>
        <v>140</v>
      </c>
      <c r="P38" s="16">
        <f t="shared" si="10"/>
        <v>0</v>
      </c>
      <c r="Q38" s="17">
        <f t="shared" si="5"/>
        <v>270</v>
      </c>
    </row>
    <row r="39" spans="1:17">
      <c r="A39" s="8" t="s">
        <v>81</v>
      </c>
      <c r="B39" s="15">
        <f>'[1]13'!B41</f>
        <v>130</v>
      </c>
      <c r="C39" s="16">
        <f>'[1]13'!C41</f>
        <v>0</v>
      </c>
      <c r="D39" s="16">
        <f>'[1]13'!D41</f>
        <v>180</v>
      </c>
      <c r="E39" s="16">
        <f>'[1]13'!E41</f>
        <v>0</v>
      </c>
      <c r="F39" s="15">
        <f t="shared" si="6"/>
        <v>310</v>
      </c>
      <c r="G39" s="15">
        <f>'[1]13'!H41</f>
        <v>130</v>
      </c>
      <c r="H39" s="16">
        <f>'[1]13'!I41</f>
        <v>0</v>
      </c>
      <c r="I39" s="16">
        <f>'[1]13'!J41</f>
        <v>140</v>
      </c>
      <c r="J39" s="16">
        <f>'[1]13'!K41</f>
        <v>0</v>
      </c>
      <c r="K39" s="15">
        <f t="shared" si="4"/>
        <v>270</v>
      </c>
      <c r="L39" s="18">
        <f>frq!C39</f>
        <v>1</v>
      </c>
      <c r="M39" s="16">
        <f t="shared" si="7"/>
        <v>130</v>
      </c>
      <c r="N39" s="16">
        <f t="shared" si="8"/>
        <v>0</v>
      </c>
      <c r="O39" s="16">
        <f t="shared" si="9"/>
        <v>140</v>
      </c>
      <c r="P39" s="16">
        <f t="shared" si="10"/>
        <v>0</v>
      </c>
      <c r="Q39" s="17">
        <f t="shared" si="5"/>
        <v>270</v>
      </c>
    </row>
    <row r="40" spans="1:17">
      <c r="A40" s="8" t="s">
        <v>82</v>
      </c>
      <c r="B40" s="15">
        <f>'[1]13'!B42</f>
        <v>130</v>
      </c>
      <c r="C40" s="16">
        <f>'[1]13'!C42</f>
        <v>0</v>
      </c>
      <c r="D40" s="16">
        <f>'[1]13'!D42</f>
        <v>180</v>
      </c>
      <c r="E40" s="16">
        <f>'[1]13'!E42</f>
        <v>0</v>
      </c>
      <c r="F40" s="15">
        <f t="shared" si="6"/>
        <v>310</v>
      </c>
      <c r="G40" s="15">
        <f>'[1]13'!H42</f>
        <v>130</v>
      </c>
      <c r="H40" s="16">
        <f>'[1]13'!I42</f>
        <v>0</v>
      </c>
      <c r="I40" s="16">
        <f>'[1]13'!J42</f>
        <v>140</v>
      </c>
      <c r="J40" s="16">
        <f>'[1]13'!K42</f>
        <v>0</v>
      </c>
      <c r="K40" s="15">
        <f t="shared" si="4"/>
        <v>270</v>
      </c>
      <c r="L40" s="18">
        <f>frq!C40</f>
        <v>1</v>
      </c>
      <c r="M40" s="16">
        <f t="shared" si="7"/>
        <v>130</v>
      </c>
      <c r="N40" s="16">
        <f t="shared" si="8"/>
        <v>0</v>
      </c>
      <c r="O40" s="16">
        <f t="shared" si="9"/>
        <v>140</v>
      </c>
      <c r="P40" s="16">
        <f t="shared" si="10"/>
        <v>0</v>
      </c>
      <c r="Q40" s="17">
        <f t="shared" si="5"/>
        <v>270</v>
      </c>
    </row>
    <row r="41" spans="1:17">
      <c r="A41" s="8" t="s">
        <v>83</v>
      </c>
      <c r="B41" s="15">
        <f>'[1]13'!B43</f>
        <v>130</v>
      </c>
      <c r="C41" s="16">
        <f>'[1]13'!C43</f>
        <v>0</v>
      </c>
      <c r="D41" s="16">
        <f>'[1]13'!D43</f>
        <v>180</v>
      </c>
      <c r="E41" s="16">
        <f>'[1]13'!E43</f>
        <v>0</v>
      </c>
      <c r="F41" s="15">
        <f t="shared" si="6"/>
        <v>310</v>
      </c>
      <c r="G41" s="15">
        <f>'[1]13'!H43</f>
        <v>130</v>
      </c>
      <c r="H41" s="16">
        <f>'[1]13'!I43</f>
        <v>0</v>
      </c>
      <c r="I41" s="16">
        <f>'[1]13'!J43</f>
        <v>140</v>
      </c>
      <c r="J41" s="16">
        <f>'[1]13'!K43</f>
        <v>0</v>
      </c>
      <c r="K41" s="15">
        <f t="shared" si="4"/>
        <v>270</v>
      </c>
      <c r="L41" s="18">
        <f>frq!C41</f>
        <v>1</v>
      </c>
      <c r="M41" s="16">
        <f t="shared" si="7"/>
        <v>130</v>
      </c>
      <c r="N41" s="16">
        <f t="shared" si="8"/>
        <v>0</v>
      </c>
      <c r="O41" s="16">
        <f t="shared" si="9"/>
        <v>140</v>
      </c>
      <c r="P41" s="16">
        <f t="shared" si="10"/>
        <v>0</v>
      </c>
      <c r="Q41" s="17">
        <f t="shared" si="5"/>
        <v>270</v>
      </c>
    </row>
    <row r="42" spans="1:17">
      <c r="A42" s="8" t="s">
        <v>84</v>
      </c>
      <c r="B42" s="15">
        <f>'[1]13'!B44</f>
        <v>130</v>
      </c>
      <c r="C42" s="16">
        <f>'[1]13'!C44</f>
        <v>0</v>
      </c>
      <c r="D42" s="16">
        <f>'[1]13'!D44</f>
        <v>180</v>
      </c>
      <c r="E42" s="16">
        <f>'[1]13'!E44</f>
        <v>0</v>
      </c>
      <c r="F42" s="15">
        <f t="shared" si="6"/>
        <v>310</v>
      </c>
      <c r="G42" s="15">
        <f>'[1]13'!H44</f>
        <v>130</v>
      </c>
      <c r="H42" s="16">
        <f>'[1]13'!I44</f>
        <v>0</v>
      </c>
      <c r="I42" s="16">
        <f>'[1]13'!J44</f>
        <v>140</v>
      </c>
      <c r="J42" s="16">
        <f>'[1]13'!K44</f>
        <v>0</v>
      </c>
      <c r="K42" s="15">
        <f t="shared" si="4"/>
        <v>270</v>
      </c>
      <c r="L42" s="18">
        <f>frq!C42</f>
        <v>1</v>
      </c>
      <c r="M42" s="16">
        <f t="shared" si="7"/>
        <v>130</v>
      </c>
      <c r="N42" s="16">
        <f t="shared" si="8"/>
        <v>0</v>
      </c>
      <c r="O42" s="16">
        <f t="shared" si="9"/>
        <v>140</v>
      </c>
      <c r="P42" s="16">
        <f t="shared" si="10"/>
        <v>0</v>
      </c>
      <c r="Q42" s="17">
        <f t="shared" si="5"/>
        <v>270</v>
      </c>
    </row>
    <row r="43" spans="1:17">
      <c r="A43" s="8" t="s">
        <v>85</v>
      </c>
      <c r="B43" s="15">
        <f>'[1]13'!B45</f>
        <v>130</v>
      </c>
      <c r="C43" s="16">
        <f>'[1]13'!C45</f>
        <v>0</v>
      </c>
      <c r="D43" s="16">
        <f>'[1]13'!D45</f>
        <v>180</v>
      </c>
      <c r="E43" s="16">
        <f>'[1]13'!E45</f>
        <v>0</v>
      </c>
      <c r="F43" s="15">
        <f t="shared" si="6"/>
        <v>310</v>
      </c>
      <c r="G43" s="15">
        <f>'[1]13'!H45</f>
        <v>130</v>
      </c>
      <c r="H43" s="16">
        <f>'[1]13'!I45</f>
        <v>0</v>
      </c>
      <c r="I43" s="16">
        <f>'[1]13'!J45</f>
        <v>140</v>
      </c>
      <c r="J43" s="16">
        <f>'[1]13'!K45</f>
        <v>0</v>
      </c>
      <c r="K43" s="15">
        <f t="shared" si="4"/>
        <v>270</v>
      </c>
      <c r="L43" s="18">
        <f>frq!C43</f>
        <v>1</v>
      </c>
      <c r="M43" s="16">
        <f t="shared" si="7"/>
        <v>130</v>
      </c>
      <c r="N43" s="16">
        <f t="shared" si="8"/>
        <v>0</v>
      </c>
      <c r="O43" s="16">
        <f t="shared" si="9"/>
        <v>140</v>
      </c>
      <c r="P43" s="16">
        <f t="shared" si="10"/>
        <v>0</v>
      </c>
      <c r="Q43" s="17">
        <f t="shared" si="5"/>
        <v>270</v>
      </c>
    </row>
    <row r="44" spans="1:17">
      <c r="A44" s="8" t="s">
        <v>86</v>
      </c>
      <c r="B44" s="15">
        <f>'[1]13'!B46</f>
        <v>130</v>
      </c>
      <c r="C44" s="16">
        <f>'[1]13'!C46</f>
        <v>0</v>
      </c>
      <c r="D44" s="16">
        <f>'[1]13'!D46</f>
        <v>180</v>
      </c>
      <c r="E44" s="16">
        <f>'[1]13'!E46</f>
        <v>0</v>
      </c>
      <c r="F44" s="15">
        <f t="shared" si="6"/>
        <v>310</v>
      </c>
      <c r="G44" s="15">
        <f>'[1]13'!H46</f>
        <v>130</v>
      </c>
      <c r="H44" s="16">
        <f>'[1]13'!I46</f>
        <v>0</v>
      </c>
      <c r="I44" s="16">
        <f>'[1]13'!J46</f>
        <v>140</v>
      </c>
      <c r="J44" s="16">
        <f>'[1]13'!K46</f>
        <v>0</v>
      </c>
      <c r="K44" s="15">
        <f t="shared" si="4"/>
        <v>270</v>
      </c>
      <c r="L44" s="18">
        <f>frq!C44</f>
        <v>1</v>
      </c>
      <c r="M44" s="16">
        <f t="shared" si="7"/>
        <v>130</v>
      </c>
      <c r="N44" s="16">
        <f t="shared" si="8"/>
        <v>0</v>
      </c>
      <c r="O44" s="16">
        <f t="shared" si="9"/>
        <v>140</v>
      </c>
      <c r="P44" s="16">
        <f t="shared" si="10"/>
        <v>0</v>
      </c>
      <c r="Q44" s="17">
        <f t="shared" si="5"/>
        <v>270</v>
      </c>
    </row>
    <row r="45" spans="1:17">
      <c r="A45" s="8" t="s">
        <v>87</v>
      </c>
      <c r="B45" s="15">
        <f>'[1]13'!B47</f>
        <v>130</v>
      </c>
      <c r="C45" s="16">
        <f>'[1]13'!C47</f>
        <v>0</v>
      </c>
      <c r="D45" s="16">
        <f>'[1]13'!D47</f>
        <v>180</v>
      </c>
      <c r="E45" s="16">
        <f>'[1]13'!E47</f>
        <v>0</v>
      </c>
      <c r="F45" s="15">
        <f t="shared" si="6"/>
        <v>310</v>
      </c>
      <c r="G45" s="15">
        <f>'[1]13'!H47</f>
        <v>130</v>
      </c>
      <c r="H45" s="16">
        <f>'[1]13'!I47</f>
        <v>0</v>
      </c>
      <c r="I45" s="16">
        <f>'[1]13'!J47</f>
        <v>140</v>
      </c>
      <c r="J45" s="16">
        <f>'[1]13'!K47</f>
        <v>0</v>
      </c>
      <c r="K45" s="15">
        <f t="shared" si="4"/>
        <v>270</v>
      </c>
      <c r="L45" s="18">
        <f>frq!C45</f>
        <v>1</v>
      </c>
      <c r="M45" s="16">
        <f t="shared" si="7"/>
        <v>130</v>
      </c>
      <c r="N45" s="16">
        <f t="shared" si="8"/>
        <v>0</v>
      </c>
      <c r="O45" s="16">
        <f t="shared" si="9"/>
        <v>140</v>
      </c>
      <c r="P45" s="16">
        <f t="shared" si="10"/>
        <v>0</v>
      </c>
      <c r="Q45" s="17">
        <f t="shared" si="5"/>
        <v>270</v>
      </c>
    </row>
    <row r="46" spans="1:17">
      <c r="A46" s="8" t="s">
        <v>88</v>
      </c>
      <c r="B46" s="15">
        <f>'[1]13'!B48</f>
        <v>130</v>
      </c>
      <c r="C46" s="16">
        <f>'[1]13'!C48</f>
        <v>0</v>
      </c>
      <c r="D46" s="16">
        <f>'[1]13'!D48</f>
        <v>180</v>
      </c>
      <c r="E46" s="16">
        <f>'[1]13'!E48</f>
        <v>0</v>
      </c>
      <c r="F46" s="15">
        <f t="shared" si="6"/>
        <v>310</v>
      </c>
      <c r="G46" s="15">
        <f>'[1]13'!H48</f>
        <v>130</v>
      </c>
      <c r="H46" s="16">
        <f>'[1]13'!I48</f>
        <v>0</v>
      </c>
      <c r="I46" s="16">
        <f>'[1]13'!J48</f>
        <v>140</v>
      </c>
      <c r="J46" s="16">
        <f>'[1]13'!K48</f>
        <v>0</v>
      </c>
      <c r="K46" s="15">
        <f t="shared" si="4"/>
        <v>270</v>
      </c>
      <c r="L46" s="18">
        <f>frq!C46</f>
        <v>1</v>
      </c>
      <c r="M46" s="16">
        <f t="shared" si="7"/>
        <v>130</v>
      </c>
      <c r="N46" s="16">
        <f t="shared" si="8"/>
        <v>0</v>
      </c>
      <c r="O46" s="16">
        <f t="shared" si="9"/>
        <v>140</v>
      </c>
      <c r="P46" s="16">
        <f t="shared" si="10"/>
        <v>0</v>
      </c>
      <c r="Q46" s="17">
        <f t="shared" si="5"/>
        <v>270</v>
      </c>
    </row>
    <row r="47" spans="1:17">
      <c r="A47" s="8" t="s">
        <v>89</v>
      </c>
      <c r="B47" s="15">
        <f>'[1]13'!B49</f>
        <v>130</v>
      </c>
      <c r="C47" s="16">
        <f>'[1]13'!C49</f>
        <v>0</v>
      </c>
      <c r="D47" s="16">
        <f>'[1]13'!D49</f>
        <v>180</v>
      </c>
      <c r="E47" s="16">
        <f>'[1]13'!E49</f>
        <v>0</v>
      </c>
      <c r="F47" s="15">
        <f t="shared" si="6"/>
        <v>310</v>
      </c>
      <c r="G47" s="15">
        <f>'[1]13'!H49</f>
        <v>130</v>
      </c>
      <c r="H47" s="16">
        <f>'[1]13'!I49</f>
        <v>0</v>
      </c>
      <c r="I47" s="16">
        <f>'[1]13'!J49</f>
        <v>140</v>
      </c>
      <c r="J47" s="16">
        <f>'[1]13'!K49</f>
        <v>0</v>
      </c>
      <c r="K47" s="15">
        <f t="shared" si="4"/>
        <v>270</v>
      </c>
      <c r="L47" s="18">
        <f>frq!C47</f>
        <v>1</v>
      </c>
      <c r="M47" s="16">
        <f t="shared" si="7"/>
        <v>130</v>
      </c>
      <c r="N47" s="16">
        <f t="shared" si="8"/>
        <v>0</v>
      </c>
      <c r="O47" s="16">
        <f t="shared" si="9"/>
        <v>140</v>
      </c>
      <c r="P47" s="16">
        <f t="shared" si="10"/>
        <v>0</v>
      </c>
      <c r="Q47" s="17">
        <f t="shared" si="5"/>
        <v>270</v>
      </c>
    </row>
    <row r="48" spans="1:17">
      <c r="A48" s="8" t="s">
        <v>90</v>
      </c>
      <c r="B48" s="15">
        <f>'[1]13'!B50</f>
        <v>130</v>
      </c>
      <c r="C48" s="16">
        <f>'[1]13'!C50</f>
        <v>0</v>
      </c>
      <c r="D48" s="16">
        <f>'[1]13'!D50</f>
        <v>180</v>
      </c>
      <c r="E48" s="16">
        <f>'[1]13'!E50</f>
        <v>0</v>
      </c>
      <c r="F48" s="15">
        <f t="shared" si="6"/>
        <v>310</v>
      </c>
      <c r="G48" s="15">
        <f>'[1]13'!H50</f>
        <v>130</v>
      </c>
      <c r="H48" s="16">
        <f>'[1]13'!I50</f>
        <v>0</v>
      </c>
      <c r="I48" s="16">
        <f>'[1]13'!J50</f>
        <v>140</v>
      </c>
      <c r="J48" s="16">
        <f>'[1]13'!K50</f>
        <v>0</v>
      </c>
      <c r="K48" s="15">
        <f t="shared" si="4"/>
        <v>270</v>
      </c>
      <c r="L48" s="18">
        <f>frq!C48</f>
        <v>1</v>
      </c>
      <c r="M48" s="16">
        <f t="shared" si="7"/>
        <v>130</v>
      </c>
      <c r="N48" s="16">
        <f t="shared" si="8"/>
        <v>0</v>
      </c>
      <c r="O48" s="16">
        <f t="shared" si="9"/>
        <v>140</v>
      </c>
      <c r="P48" s="16">
        <f t="shared" si="10"/>
        <v>0</v>
      </c>
      <c r="Q48" s="17">
        <f t="shared" si="5"/>
        <v>270</v>
      </c>
    </row>
    <row r="49" spans="1:17">
      <c r="A49" s="8" t="s">
        <v>91</v>
      </c>
      <c r="B49" s="15">
        <f>'[1]13'!B51</f>
        <v>130</v>
      </c>
      <c r="C49" s="16">
        <f>'[1]13'!C51</f>
        <v>0</v>
      </c>
      <c r="D49" s="16">
        <f>'[1]13'!D51</f>
        <v>180</v>
      </c>
      <c r="E49" s="16">
        <f>'[1]13'!E51</f>
        <v>0</v>
      </c>
      <c r="F49" s="15">
        <f t="shared" si="6"/>
        <v>310</v>
      </c>
      <c r="G49" s="15">
        <f>'[1]13'!H51</f>
        <v>130</v>
      </c>
      <c r="H49" s="16">
        <f>'[1]13'!I51</f>
        <v>0</v>
      </c>
      <c r="I49" s="16">
        <f>'[1]13'!J51</f>
        <v>140</v>
      </c>
      <c r="J49" s="16">
        <f>'[1]13'!K51</f>
        <v>0</v>
      </c>
      <c r="K49" s="15">
        <f t="shared" si="4"/>
        <v>270</v>
      </c>
      <c r="L49" s="18">
        <f>frq!C49</f>
        <v>1</v>
      </c>
      <c r="M49" s="16">
        <f t="shared" si="7"/>
        <v>130</v>
      </c>
      <c r="N49" s="16">
        <f t="shared" si="8"/>
        <v>0</v>
      </c>
      <c r="O49" s="16">
        <f t="shared" si="9"/>
        <v>140</v>
      </c>
      <c r="P49" s="16">
        <f t="shared" si="10"/>
        <v>0</v>
      </c>
      <c r="Q49" s="17">
        <f t="shared" si="5"/>
        <v>270</v>
      </c>
    </row>
    <row r="50" spans="1:17">
      <c r="A50" s="8" t="s">
        <v>92</v>
      </c>
      <c r="B50" s="15">
        <f>'[1]13'!B52</f>
        <v>130</v>
      </c>
      <c r="C50" s="16">
        <f>'[1]13'!C52</f>
        <v>0</v>
      </c>
      <c r="D50" s="16">
        <f>'[1]13'!D52</f>
        <v>180</v>
      </c>
      <c r="E50" s="16">
        <f>'[1]13'!E52</f>
        <v>0</v>
      </c>
      <c r="F50" s="15">
        <f t="shared" si="6"/>
        <v>310</v>
      </c>
      <c r="G50" s="15">
        <f>'[1]13'!H52</f>
        <v>130</v>
      </c>
      <c r="H50" s="16">
        <f>'[1]13'!I52</f>
        <v>0</v>
      </c>
      <c r="I50" s="16">
        <f>'[1]13'!J52</f>
        <v>140</v>
      </c>
      <c r="J50" s="16">
        <f>'[1]13'!K52</f>
        <v>0</v>
      </c>
      <c r="K50" s="15">
        <f t="shared" si="4"/>
        <v>270</v>
      </c>
      <c r="L50" s="18">
        <f>frq!C50</f>
        <v>1</v>
      </c>
      <c r="M50" s="16">
        <f t="shared" si="7"/>
        <v>130</v>
      </c>
      <c r="N50" s="16">
        <f t="shared" si="8"/>
        <v>0</v>
      </c>
      <c r="O50" s="16">
        <f t="shared" si="9"/>
        <v>140</v>
      </c>
      <c r="P50" s="16">
        <f t="shared" si="10"/>
        <v>0</v>
      </c>
      <c r="Q50" s="17">
        <f t="shared" si="5"/>
        <v>270</v>
      </c>
    </row>
    <row r="51" spans="1:17">
      <c r="A51" s="8" t="s">
        <v>93</v>
      </c>
      <c r="B51" s="15">
        <f>'[1]13'!B53</f>
        <v>130</v>
      </c>
      <c r="C51" s="16">
        <f>'[1]13'!C53</f>
        <v>0</v>
      </c>
      <c r="D51" s="16">
        <f>'[1]13'!D53</f>
        <v>180</v>
      </c>
      <c r="E51" s="16">
        <f>'[1]13'!E53</f>
        <v>0</v>
      </c>
      <c r="F51" s="15">
        <f t="shared" si="6"/>
        <v>310</v>
      </c>
      <c r="G51" s="15">
        <f>'[1]13'!H53</f>
        <v>130</v>
      </c>
      <c r="H51" s="16">
        <f>'[1]13'!I53</f>
        <v>0</v>
      </c>
      <c r="I51" s="16">
        <f>'[1]13'!J53</f>
        <v>140</v>
      </c>
      <c r="J51" s="16">
        <f>'[1]13'!K53</f>
        <v>0</v>
      </c>
      <c r="K51" s="15">
        <f t="shared" si="4"/>
        <v>270</v>
      </c>
      <c r="L51" s="18">
        <f>frq!C51</f>
        <v>1</v>
      </c>
      <c r="M51" s="16">
        <f t="shared" si="7"/>
        <v>130</v>
      </c>
      <c r="N51" s="16">
        <f t="shared" si="8"/>
        <v>0</v>
      </c>
      <c r="O51" s="16">
        <f t="shared" si="9"/>
        <v>140</v>
      </c>
      <c r="P51" s="16">
        <f t="shared" si="10"/>
        <v>0</v>
      </c>
      <c r="Q51" s="17">
        <f t="shared" si="5"/>
        <v>270</v>
      </c>
    </row>
    <row r="52" spans="1:17">
      <c r="A52" s="8" t="s">
        <v>94</v>
      </c>
      <c r="B52" s="15">
        <f>'[1]13'!B54</f>
        <v>130</v>
      </c>
      <c r="C52" s="16">
        <f>'[1]13'!C54</f>
        <v>0</v>
      </c>
      <c r="D52" s="16">
        <f>'[1]13'!D54</f>
        <v>180</v>
      </c>
      <c r="E52" s="16">
        <f>'[1]13'!E54</f>
        <v>0</v>
      </c>
      <c r="F52" s="15">
        <f t="shared" si="6"/>
        <v>310</v>
      </c>
      <c r="G52" s="15">
        <f>'[1]13'!H54</f>
        <v>130</v>
      </c>
      <c r="H52" s="16">
        <f>'[1]13'!I54</f>
        <v>0</v>
      </c>
      <c r="I52" s="16">
        <f>'[1]13'!J54</f>
        <v>140</v>
      </c>
      <c r="J52" s="16">
        <f>'[1]13'!K54</f>
        <v>0</v>
      </c>
      <c r="K52" s="15">
        <f t="shared" si="4"/>
        <v>270</v>
      </c>
      <c r="L52" s="18">
        <f>frq!C52</f>
        <v>1</v>
      </c>
      <c r="M52" s="16">
        <f t="shared" si="7"/>
        <v>130</v>
      </c>
      <c r="N52" s="16">
        <f t="shared" si="8"/>
        <v>0</v>
      </c>
      <c r="O52" s="16">
        <f t="shared" si="9"/>
        <v>140</v>
      </c>
      <c r="P52" s="16">
        <f t="shared" si="10"/>
        <v>0</v>
      </c>
      <c r="Q52" s="17">
        <f t="shared" si="5"/>
        <v>270</v>
      </c>
    </row>
    <row r="53" spans="1:17">
      <c r="A53" s="8" t="s">
        <v>95</v>
      </c>
      <c r="B53" s="15">
        <f>'[1]13'!B55</f>
        <v>130</v>
      </c>
      <c r="C53" s="16">
        <f>'[1]13'!C55</f>
        <v>0</v>
      </c>
      <c r="D53" s="16">
        <f>'[1]13'!D55</f>
        <v>180</v>
      </c>
      <c r="E53" s="16">
        <f>'[1]13'!E55</f>
        <v>0</v>
      </c>
      <c r="F53" s="15">
        <f t="shared" si="6"/>
        <v>310</v>
      </c>
      <c r="G53" s="15">
        <f>'[1]13'!H55</f>
        <v>130</v>
      </c>
      <c r="H53" s="16">
        <f>'[1]13'!I55</f>
        <v>0</v>
      </c>
      <c r="I53" s="16">
        <f>'[1]13'!J55</f>
        <v>140</v>
      </c>
      <c r="J53" s="16">
        <f>'[1]13'!K55</f>
        <v>0</v>
      </c>
      <c r="K53" s="15">
        <f t="shared" si="4"/>
        <v>270</v>
      </c>
      <c r="L53" s="18">
        <f>frq!C53</f>
        <v>1</v>
      </c>
      <c r="M53" s="16">
        <f t="shared" si="7"/>
        <v>130</v>
      </c>
      <c r="N53" s="16">
        <f t="shared" si="8"/>
        <v>0</v>
      </c>
      <c r="O53" s="16">
        <f t="shared" si="9"/>
        <v>140</v>
      </c>
      <c r="P53" s="16">
        <f t="shared" si="10"/>
        <v>0</v>
      </c>
      <c r="Q53" s="17">
        <f t="shared" si="5"/>
        <v>270</v>
      </c>
    </row>
    <row r="54" spans="1:17">
      <c r="A54" s="8" t="s">
        <v>96</v>
      </c>
      <c r="B54" s="15">
        <f>'[1]13'!B56</f>
        <v>130</v>
      </c>
      <c r="C54" s="16">
        <f>'[1]13'!C56</f>
        <v>0</v>
      </c>
      <c r="D54" s="16">
        <f>'[1]13'!D56</f>
        <v>180</v>
      </c>
      <c r="E54" s="16">
        <f>'[1]13'!E56</f>
        <v>0</v>
      </c>
      <c r="F54" s="15">
        <f t="shared" si="6"/>
        <v>310</v>
      </c>
      <c r="G54" s="15">
        <f>'[1]13'!H56</f>
        <v>130</v>
      </c>
      <c r="H54" s="16">
        <f>'[1]13'!I56</f>
        <v>0</v>
      </c>
      <c r="I54" s="16">
        <f>'[1]13'!J56</f>
        <v>140</v>
      </c>
      <c r="J54" s="16">
        <f>'[1]13'!K56</f>
        <v>0</v>
      </c>
      <c r="K54" s="15">
        <f t="shared" si="4"/>
        <v>270</v>
      </c>
      <c r="L54" s="18">
        <f>frq!C54</f>
        <v>1</v>
      </c>
      <c r="M54" s="16">
        <f t="shared" si="7"/>
        <v>130</v>
      </c>
      <c r="N54" s="16">
        <f t="shared" si="8"/>
        <v>0</v>
      </c>
      <c r="O54" s="16">
        <f t="shared" si="9"/>
        <v>140</v>
      </c>
      <c r="P54" s="16">
        <f t="shared" si="10"/>
        <v>0</v>
      </c>
      <c r="Q54" s="17">
        <f t="shared" si="5"/>
        <v>270</v>
      </c>
    </row>
    <row r="55" spans="1:17">
      <c r="A55" s="8" t="s">
        <v>97</v>
      </c>
      <c r="B55" s="15">
        <f>'[1]13'!B57</f>
        <v>130</v>
      </c>
      <c r="C55" s="16">
        <f>'[1]13'!C57</f>
        <v>0</v>
      </c>
      <c r="D55" s="16">
        <f>'[1]13'!D57</f>
        <v>180</v>
      </c>
      <c r="E55" s="16">
        <f>'[1]13'!E57</f>
        <v>0</v>
      </c>
      <c r="F55" s="15">
        <f t="shared" si="6"/>
        <v>310</v>
      </c>
      <c r="G55" s="15">
        <f>'[1]13'!H57</f>
        <v>130</v>
      </c>
      <c r="H55" s="16">
        <f>'[1]13'!I57</f>
        <v>0</v>
      </c>
      <c r="I55" s="16">
        <f>'[1]13'!J57</f>
        <v>140</v>
      </c>
      <c r="J55" s="16">
        <f>'[1]13'!K57</f>
        <v>0</v>
      </c>
      <c r="K55" s="15">
        <f t="shared" si="4"/>
        <v>270</v>
      </c>
      <c r="L55" s="18">
        <f>frq!C55</f>
        <v>1</v>
      </c>
      <c r="M55" s="16">
        <f t="shared" si="7"/>
        <v>130</v>
      </c>
      <c r="N55" s="16">
        <f t="shared" si="8"/>
        <v>0</v>
      </c>
      <c r="O55" s="16">
        <f t="shared" si="9"/>
        <v>140</v>
      </c>
      <c r="P55" s="16">
        <f t="shared" si="10"/>
        <v>0</v>
      </c>
      <c r="Q55" s="17">
        <f t="shared" si="5"/>
        <v>270</v>
      </c>
    </row>
    <row r="56" spans="1:17">
      <c r="A56" s="8" t="s">
        <v>98</v>
      </c>
      <c r="B56" s="15">
        <f>'[1]13'!B58</f>
        <v>130</v>
      </c>
      <c r="C56" s="16">
        <f>'[1]13'!C58</f>
        <v>0</v>
      </c>
      <c r="D56" s="16">
        <f>'[1]13'!D58</f>
        <v>180</v>
      </c>
      <c r="E56" s="16">
        <f>'[1]13'!E58</f>
        <v>0</v>
      </c>
      <c r="F56" s="15">
        <f t="shared" si="6"/>
        <v>310</v>
      </c>
      <c r="G56" s="15">
        <f>'[1]13'!H58</f>
        <v>130</v>
      </c>
      <c r="H56" s="16">
        <f>'[1]13'!I58</f>
        <v>0</v>
      </c>
      <c r="I56" s="16">
        <f>'[1]13'!J58</f>
        <v>140</v>
      </c>
      <c r="J56" s="16">
        <f>'[1]13'!K58</f>
        <v>0</v>
      </c>
      <c r="K56" s="15">
        <f t="shared" si="4"/>
        <v>270</v>
      </c>
      <c r="L56" s="18">
        <f>frq!C56</f>
        <v>1</v>
      </c>
      <c r="M56" s="16">
        <f t="shared" si="7"/>
        <v>130</v>
      </c>
      <c r="N56" s="16">
        <f t="shared" si="8"/>
        <v>0</v>
      </c>
      <c r="O56" s="16">
        <f t="shared" si="9"/>
        <v>140</v>
      </c>
      <c r="P56" s="16">
        <f t="shared" si="10"/>
        <v>0</v>
      </c>
      <c r="Q56" s="17">
        <f t="shared" si="5"/>
        <v>270</v>
      </c>
    </row>
    <row r="57" spans="1:17">
      <c r="A57" s="8" t="s">
        <v>99</v>
      </c>
      <c r="B57" s="15">
        <f>'[1]13'!B59</f>
        <v>130</v>
      </c>
      <c r="C57" s="16">
        <f>'[1]13'!C59</f>
        <v>0</v>
      </c>
      <c r="D57" s="16">
        <f>'[1]13'!D59</f>
        <v>180</v>
      </c>
      <c r="E57" s="16">
        <f>'[1]13'!E59</f>
        <v>0</v>
      </c>
      <c r="F57" s="15">
        <f t="shared" si="6"/>
        <v>310</v>
      </c>
      <c r="G57" s="15">
        <f>'[1]13'!H59</f>
        <v>130</v>
      </c>
      <c r="H57" s="16">
        <f>'[1]13'!I59</f>
        <v>0</v>
      </c>
      <c r="I57" s="16">
        <f>'[1]13'!J59</f>
        <v>140</v>
      </c>
      <c r="J57" s="16">
        <f>'[1]13'!K59</f>
        <v>0</v>
      </c>
      <c r="K57" s="15">
        <f t="shared" si="4"/>
        <v>270</v>
      </c>
      <c r="L57" s="18">
        <f>frq!C57</f>
        <v>1</v>
      </c>
      <c r="M57" s="16">
        <f t="shared" si="7"/>
        <v>130</v>
      </c>
      <c r="N57" s="16">
        <f t="shared" si="8"/>
        <v>0</v>
      </c>
      <c r="O57" s="16">
        <f t="shared" si="9"/>
        <v>140</v>
      </c>
      <c r="P57" s="16">
        <f t="shared" si="10"/>
        <v>0</v>
      </c>
      <c r="Q57" s="17">
        <f t="shared" si="5"/>
        <v>270</v>
      </c>
    </row>
    <row r="58" spans="1:17">
      <c r="A58" s="8" t="s">
        <v>100</v>
      </c>
      <c r="B58" s="15">
        <f>'[1]13'!B60</f>
        <v>130</v>
      </c>
      <c r="C58" s="16">
        <f>'[1]13'!C60</f>
        <v>0</v>
      </c>
      <c r="D58" s="16">
        <f>'[1]13'!D60</f>
        <v>180</v>
      </c>
      <c r="E58" s="16">
        <f>'[1]13'!E60</f>
        <v>0</v>
      </c>
      <c r="F58" s="15">
        <f t="shared" si="6"/>
        <v>310</v>
      </c>
      <c r="G58" s="15">
        <f>'[1]13'!H60</f>
        <v>130</v>
      </c>
      <c r="H58" s="16">
        <f>'[1]13'!I60</f>
        <v>0</v>
      </c>
      <c r="I58" s="16">
        <f>'[1]13'!J60</f>
        <v>140</v>
      </c>
      <c r="J58" s="16">
        <f>'[1]13'!K60</f>
        <v>0</v>
      </c>
      <c r="K58" s="15">
        <f t="shared" si="4"/>
        <v>270</v>
      </c>
      <c r="L58" s="18">
        <f>frq!C58</f>
        <v>1</v>
      </c>
      <c r="M58" s="16">
        <f t="shared" si="7"/>
        <v>130</v>
      </c>
      <c r="N58" s="16">
        <f t="shared" si="8"/>
        <v>0</v>
      </c>
      <c r="O58" s="16">
        <f t="shared" si="9"/>
        <v>140</v>
      </c>
      <c r="P58" s="16">
        <f t="shared" si="10"/>
        <v>0</v>
      </c>
      <c r="Q58" s="17">
        <f t="shared" si="5"/>
        <v>270</v>
      </c>
    </row>
    <row r="59" spans="1:17">
      <c r="A59" s="8" t="s">
        <v>101</v>
      </c>
      <c r="B59" s="15">
        <f>'[1]13'!B61</f>
        <v>130</v>
      </c>
      <c r="C59" s="16">
        <f>'[1]13'!C61</f>
        <v>0</v>
      </c>
      <c r="D59" s="16">
        <f>'[1]13'!D61</f>
        <v>180</v>
      </c>
      <c r="E59" s="16">
        <f>'[1]13'!E61</f>
        <v>0</v>
      </c>
      <c r="F59" s="15">
        <f t="shared" si="6"/>
        <v>310</v>
      </c>
      <c r="G59" s="15">
        <f>'[1]13'!H61</f>
        <v>130</v>
      </c>
      <c r="H59" s="16">
        <f>'[1]13'!I61</f>
        <v>0</v>
      </c>
      <c r="I59" s="16">
        <f>'[1]13'!J61</f>
        <v>140</v>
      </c>
      <c r="J59" s="16">
        <f>'[1]13'!K61</f>
        <v>0</v>
      </c>
      <c r="K59" s="15">
        <f t="shared" si="4"/>
        <v>270</v>
      </c>
      <c r="L59" s="18">
        <f>frq!C59</f>
        <v>1</v>
      </c>
      <c r="M59" s="16">
        <f t="shared" si="7"/>
        <v>130</v>
      </c>
      <c r="N59" s="16">
        <f t="shared" si="8"/>
        <v>0</v>
      </c>
      <c r="O59" s="16">
        <f t="shared" si="9"/>
        <v>140</v>
      </c>
      <c r="P59" s="16">
        <f t="shared" si="10"/>
        <v>0</v>
      </c>
      <c r="Q59" s="17">
        <f t="shared" si="5"/>
        <v>270</v>
      </c>
    </row>
    <row r="60" spans="1:17">
      <c r="A60" s="8" t="s">
        <v>102</v>
      </c>
      <c r="B60" s="15">
        <f>'[1]13'!B62</f>
        <v>130</v>
      </c>
      <c r="C60" s="16">
        <f>'[1]13'!C62</f>
        <v>0</v>
      </c>
      <c r="D60" s="16">
        <f>'[1]13'!D62</f>
        <v>180</v>
      </c>
      <c r="E60" s="16">
        <f>'[1]13'!E62</f>
        <v>0</v>
      </c>
      <c r="F60" s="15">
        <f t="shared" si="6"/>
        <v>310</v>
      </c>
      <c r="G60" s="15">
        <f>'[1]13'!H62</f>
        <v>130</v>
      </c>
      <c r="H60" s="16">
        <f>'[1]13'!I62</f>
        <v>0</v>
      </c>
      <c r="I60" s="16">
        <f>'[1]13'!J62</f>
        <v>140</v>
      </c>
      <c r="J60" s="16">
        <f>'[1]13'!K62</f>
        <v>0</v>
      </c>
      <c r="K60" s="15">
        <f t="shared" si="4"/>
        <v>270</v>
      </c>
      <c r="L60" s="18">
        <f>frq!C60</f>
        <v>1</v>
      </c>
      <c r="M60" s="16">
        <f t="shared" si="7"/>
        <v>130</v>
      </c>
      <c r="N60" s="16">
        <f t="shared" si="8"/>
        <v>0</v>
      </c>
      <c r="O60" s="16">
        <f t="shared" si="9"/>
        <v>140</v>
      </c>
      <c r="P60" s="16">
        <f t="shared" si="10"/>
        <v>0</v>
      </c>
      <c r="Q60" s="17">
        <f t="shared" si="5"/>
        <v>270</v>
      </c>
    </row>
    <row r="61" spans="1:17">
      <c r="A61" s="8" t="s">
        <v>103</v>
      </c>
      <c r="B61" s="15">
        <f>'[1]13'!B63</f>
        <v>130</v>
      </c>
      <c r="C61" s="16">
        <f>'[1]13'!C63</f>
        <v>0</v>
      </c>
      <c r="D61" s="16">
        <f>'[1]13'!D63</f>
        <v>180</v>
      </c>
      <c r="E61" s="16">
        <f>'[1]13'!E63</f>
        <v>0</v>
      </c>
      <c r="F61" s="15">
        <f t="shared" si="6"/>
        <v>310</v>
      </c>
      <c r="G61" s="15">
        <f>'[1]13'!H63</f>
        <v>130</v>
      </c>
      <c r="H61" s="16">
        <f>'[1]13'!I63</f>
        <v>0</v>
      </c>
      <c r="I61" s="16">
        <f>'[1]13'!J63</f>
        <v>143.82</v>
      </c>
      <c r="J61" s="16">
        <f>'[1]13'!K63</f>
        <v>0</v>
      </c>
      <c r="K61" s="15">
        <f t="shared" si="4"/>
        <v>273.82</v>
      </c>
      <c r="L61" s="18">
        <f>frq!C61</f>
        <v>1</v>
      </c>
      <c r="M61" s="16">
        <f t="shared" si="7"/>
        <v>130</v>
      </c>
      <c r="N61" s="16">
        <f t="shared" si="8"/>
        <v>0</v>
      </c>
      <c r="O61" s="16">
        <f t="shared" si="9"/>
        <v>143.82</v>
      </c>
      <c r="P61" s="16">
        <f t="shared" si="10"/>
        <v>0</v>
      </c>
      <c r="Q61" s="17">
        <f t="shared" si="5"/>
        <v>273.82</v>
      </c>
    </row>
    <row r="62" spans="1:17">
      <c r="A62" s="8" t="s">
        <v>104</v>
      </c>
      <c r="B62" s="15">
        <f>'[1]13'!B64</f>
        <v>130</v>
      </c>
      <c r="C62" s="16">
        <f>'[1]13'!C64</f>
        <v>0</v>
      </c>
      <c r="D62" s="16">
        <f>'[1]13'!D64</f>
        <v>180</v>
      </c>
      <c r="E62" s="16">
        <f>'[1]13'!E64</f>
        <v>0</v>
      </c>
      <c r="F62" s="15">
        <f t="shared" si="6"/>
        <v>310</v>
      </c>
      <c r="G62" s="15">
        <f>'[1]13'!H64</f>
        <v>130</v>
      </c>
      <c r="H62" s="16">
        <f>'[1]13'!I64</f>
        <v>0</v>
      </c>
      <c r="I62" s="16">
        <f>'[1]13'!J64</f>
        <v>141.82</v>
      </c>
      <c r="J62" s="16">
        <f>'[1]13'!K64</f>
        <v>0</v>
      </c>
      <c r="K62" s="15">
        <f t="shared" si="4"/>
        <v>271.82</v>
      </c>
      <c r="L62" s="18">
        <f>frq!C62</f>
        <v>1</v>
      </c>
      <c r="M62" s="16">
        <f t="shared" si="7"/>
        <v>130</v>
      </c>
      <c r="N62" s="16">
        <f t="shared" si="8"/>
        <v>0</v>
      </c>
      <c r="O62" s="16">
        <f t="shared" si="9"/>
        <v>141.82</v>
      </c>
      <c r="P62" s="16">
        <f t="shared" si="10"/>
        <v>0</v>
      </c>
      <c r="Q62" s="17">
        <f t="shared" si="5"/>
        <v>271.82</v>
      </c>
    </row>
    <row r="63" spans="1:17">
      <c r="A63" s="8" t="s">
        <v>105</v>
      </c>
      <c r="B63" s="15">
        <f>'[1]13'!B65</f>
        <v>130</v>
      </c>
      <c r="C63" s="16">
        <f>'[1]13'!C65</f>
        <v>0</v>
      </c>
      <c r="D63" s="16">
        <f>'[1]13'!D65</f>
        <v>180</v>
      </c>
      <c r="E63" s="16">
        <f>'[1]13'!E65</f>
        <v>0</v>
      </c>
      <c r="F63" s="15">
        <f t="shared" si="6"/>
        <v>310</v>
      </c>
      <c r="G63" s="15">
        <f>'[1]13'!H65</f>
        <v>130</v>
      </c>
      <c r="H63" s="16">
        <f>'[1]13'!I65</f>
        <v>0</v>
      </c>
      <c r="I63" s="16">
        <f>'[1]13'!J65</f>
        <v>140</v>
      </c>
      <c r="J63" s="16">
        <f>'[1]13'!K65</f>
        <v>0</v>
      </c>
      <c r="K63" s="15">
        <f t="shared" si="4"/>
        <v>270</v>
      </c>
      <c r="L63" s="18">
        <f>frq!C63</f>
        <v>1</v>
      </c>
      <c r="M63" s="16">
        <f t="shared" si="7"/>
        <v>130</v>
      </c>
      <c r="N63" s="16">
        <f t="shared" si="8"/>
        <v>0</v>
      </c>
      <c r="O63" s="16">
        <f t="shared" si="9"/>
        <v>140</v>
      </c>
      <c r="P63" s="16">
        <f t="shared" si="10"/>
        <v>0</v>
      </c>
      <c r="Q63" s="17">
        <f t="shared" si="5"/>
        <v>270</v>
      </c>
    </row>
    <row r="64" spans="1:17">
      <c r="A64" s="8" t="s">
        <v>106</v>
      </c>
      <c r="B64" s="15">
        <f>'[1]13'!B66</f>
        <v>130</v>
      </c>
      <c r="C64" s="16">
        <f>'[1]13'!C66</f>
        <v>0</v>
      </c>
      <c r="D64" s="16">
        <f>'[1]13'!D66</f>
        <v>180</v>
      </c>
      <c r="E64" s="16">
        <f>'[1]13'!E66</f>
        <v>0</v>
      </c>
      <c r="F64" s="15">
        <f t="shared" si="6"/>
        <v>310</v>
      </c>
      <c r="G64" s="15">
        <f>'[1]13'!H66</f>
        <v>130</v>
      </c>
      <c r="H64" s="16">
        <f>'[1]13'!I66</f>
        <v>0</v>
      </c>
      <c r="I64" s="16">
        <f>'[1]13'!J66</f>
        <v>143.82</v>
      </c>
      <c r="J64" s="16">
        <f>'[1]13'!K66</f>
        <v>0</v>
      </c>
      <c r="K64" s="15">
        <f t="shared" si="4"/>
        <v>273.82</v>
      </c>
      <c r="L64" s="18">
        <f>frq!C64</f>
        <v>1</v>
      </c>
      <c r="M64" s="16">
        <f t="shared" si="7"/>
        <v>130</v>
      </c>
      <c r="N64" s="16">
        <f t="shared" si="8"/>
        <v>0</v>
      </c>
      <c r="O64" s="16">
        <f t="shared" si="9"/>
        <v>143.82</v>
      </c>
      <c r="P64" s="16">
        <f t="shared" si="10"/>
        <v>0</v>
      </c>
      <c r="Q64" s="17">
        <f t="shared" si="5"/>
        <v>273.82</v>
      </c>
    </row>
    <row r="65" spans="1:19">
      <c r="A65" s="8" t="s">
        <v>107</v>
      </c>
      <c r="B65" s="15">
        <f>'[1]13'!B67</f>
        <v>130</v>
      </c>
      <c r="C65" s="16">
        <f>'[1]13'!C67</f>
        <v>0</v>
      </c>
      <c r="D65" s="16">
        <f>'[1]13'!D67</f>
        <v>180</v>
      </c>
      <c r="E65" s="16">
        <f>'[1]13'!E67</f>
        <v>0</v>
      </c>
      <c r="F65" s="15">
        <f t="shared" si="6"/>
        <v>310</v>
      </c>
      <c r="G65" s="15">
        <f>'[1]13'!H67</f>
        <v>130</v>
      </c>
      <c r="H65" s="16">
        <f>'[1]13'!I67</f>
        <v>0</v>
      </c>
      <c r="I65" s="16">
        <f>'[1]13'!J67</f>
        <v>145</v>
      </c>
      <c r="J65" s="16">
        <f>'[1]13'!K67</f>
        <v>0</v>
      </c>
      <c r="K65" s="15">
        <f t="shared" si="4"/>
        <v>275</v>
      </c>
      <c r="L65" s="18">
        <f>frq!C65</f>
        <v>1</v>
      </c>
      <c r="M65" s="16">
        <f t="shared" si="7"/>
        <v>130</v>
      </c>
      <c r="N65" s="16">
        <f t="shared" si="8"/>
        <v>0</v>
      </c>
      <c r="O65" s="16">
        <f t="shared" si="9"/>
        <v>145</v>
      </c>
      <c r="P65" s="16">
        <f t="shared" si="10"/>
        <v>0</v>
      </c>
      <c r="Q65" s="17">
        <f t="shared" si="5"/>
        <v>275</v>
      </c>
    </row>
    <row r="66" spans="1:19">
      <c r="A66" s="8" t="s">
        <v>108</v>
      </c>
      <c r="B66" s="15">
        <f>'[1]13'!B68</f>
        <v>130</v>
      </c>
      <c r="C66" s="16">
        <f>'[1]13'!C68</f>
        <v>0</v>
      </c>
      <c r="D66" s="16">
        <f>'[1]13'!D68</f>
        <v>180</v>
      </c>
      <c r="E66" s="16">
        <f>'[1]13'!E68</f>
        <v>0</v>
      </c>
      <c r="F66" s="15">
        <f t="shared" si="6"/>
        <v>310</v>
      </c>
      <c r="G66" s="15">
        <f>'[1]13'!H68</f>
        <v>130</v>
      </c>
      <c r="H66" s="16">
        <f>'[1]13'!I68</f>
        <v>0</v>
      </c>
      <c r="I66" s="16">
        <f>'[1]13'!J68</f>
        <v>140</v>
      </c>
      <c r="J66" s="16">
        <f>'[1]13'!K68</f>
        <v>0</v>
      </c>
      <c r="K66" s="15">
        <f t="shared" si="4"/>
        <v>270</v>
      </c>
      <c r="L66" s="18">
        <f>frq!C66</f>
        <v>1</v>
      </c>
      <c r="M66" s="16">
        <f t="shared" si="7"/>
        <v>130</v>
      </c>
      <c r="N66" s="16">
        <f t="shared" si="8"/>
        <v>0</v>
      </c>
      <c r="O66" s="16">
        <f t="shared" si="9"/>
        <v>140</v>
      </c>
      <c r="P66" s="16">
        <f t="shared" si="10"/>
        <v>0</v>
      </c>
      <c r="Q66" s="17">
        <f t="shared" si="5"/>
        <v>270</v>
      </c>
    </row>
    <row r="67" spans="1:19">
      <c r="A67" s="8" t="s">
        <v>109</v>
      </c>
      <c r="B67" s="15">
        <f>'[1]13'!B69</f>
        <v>130</v>
      </c>
      <c r="C67" s="16">
        <f>'[1]13'!C69</f>
        <v>0</v>
      </c>
      <c r="D67" s="16">
        <f>'[1]13'!D69</f>
        <v>180</v>
      </c>
      <c r="E67" s="16">
        <f>'[1]13'!E69</f>
        <v>0</v>
      </c>
      <c r="F67" s="15">
        <f t="shared" si="6"/>
        <v>310</v>
      </c>
      <c r="G67" s="15">
        <f>'[1]13'!H69</f>
        <v>130</v>
      </c>
      <c r="H67" s="16">
        <f>'[1]13'!I69</f>
        <v>0</v>
      </c>
      <c r="I67" s="16">
        <f>'[1]13'!J69</f>
        <v>140</v>
      </c>
      <c r="J67" s="16">
        <f>'[1]13'!K69</f>
        <v>0</v>
      </c>
      <c r="K67" s="15">
        <f t="shared" si="4"/>
        <v>270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130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140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270</v>
      </c>
    </row>
    <row r="68" spans="1:19">
      <c r="A68" s="8" t="s">
        <v>110</v>
      </c>
      <c r="B68" s="15">
        <f>'[1]13'!B70</f>
        <v>130</v>
      </c>
      <c r="C68" s="16">
        <f>'[1]13'!C70</f>
        <v>0</v>
      </c>
      <c r="D68" s="16">
        <f>'[1]13'!D70</f>
        <v>180</v>
      </c>
      <c r="E68" s="16">
        <f>'[1]13'!E70</f>
        <v>0</v>
      </c>
      <c r="F68" s="15">
        <f t="shared" si="6"/>
        <v>310</v>
      </c>
      <c r="G68" s="15">
        <f>'[1]13'!H70</f>
        <v>130</v>
      </c>
      <c r="H68" s="16">
        <f>'[1]13'!I70</f>
        <v>0</v>
      </c>
      <c r="I68" s="16">
        <f>'[1]13'!J70</f>
        <v>140</v>
      </c>
      <c r="J68" s="16">
        <f>'[1]13'!K70</f>
        <v>0</v>
      </c>
      <c r="K68" s="15">
        <f t="shared" ref="K68:K98" si="15">SUM(G68:J68)</f>
        <v>270</v>
      </c>
      <c r="L68" s="18">
        <f>frq!C68</f>
        <v>1</v>
      </c>
      <c r="M68" s="16">
        <f t="shared" si="11"/>
        <v>130</v>
      </c>
      <c r="N68" s="16">
        <f t="shared" si="12"/>
        <v>0</v>
      </c>
      <c r="O68" s="16">
        <f t="shared" si="13"/>
        <v>140</v>
      </c>
      <c r="P68" s="16">
        <f t="shared" si="14"/>
        <v>0</v>
      </c>
      <c r="Q68" s="17">
        <f t="shared" ref="Q68:Q98" si="16">SUM(M68:P68)</f>
        <v>270</v>
      </c>
    </row>
    <row r="69" spans="1:19">
      <c r="A69" s="8" t="s">
        <v>111</v>
      </c>
      <c r="B69" s="15">
        <f>'[1]13'!B71</f>
        <v>130</v>
      </c>
      <c r="C69" s="16">
        <f>'[1]13'!C71</f>
        <v>0</v>
      </c>
      <c r="D69" s="16">
        <f>'[1]13'!D71</f>
        <v>180</v>
      </c>
      <c r="E69" s="16">
        <f>'[1]13'!E71</f>
        <v>0</v>
      </c>
      <c r="F69" s="15">
        <f t="shared" ref="F69:F98" si="17">SUM(B69:E69)</f>
        <v>310</v>
      </c>
      <c r="G69" s="15">
        <f>'[1]13'!H71</f>
        <v>130</v>
      </c>
      <c r="H69" s="16">
        <f>'[1]13'!I71</f>
        <v>0</v>
      </c>
      <c r="I69" s="16">
        <f>'[1]13'!J71</f>
        <v>140</v>
      </c>
      <c r="J69" s="16">
        <f>'[1]13'!K71</f>
        <v>0</v>
      </c>
      <c r="K69" s="15">
        <f t="shared" si="15"/>
        <v>270</v>
      </c>
      <c r="L69" s="18">
        <f>frq!C69</f>
        <v>1</v>
      </c>
      <c r="M69" s="16">
        <f t="shared" si="11"/>
        <v>130</v>
      </c>
      <c r="N69" s="16">
        <f t="shared" si="12"/>
        <v>0</v>
      </c>
      <c r="O69" s="16">
        <f t="shared" si="13"/>
        <v>140</v>
      </c>
      <c r="P69" s="16">
        <f t="shared" si="14"/>
        <v>0</v>
      </c>
      <c r="Q69" s="17">
        <f t="shared" si="16"/>
        <v>270</v>
      </c>
      <c r="S69">
        <f>96*4</f>
        <v>384</v>
      </c>
    </row>
    <row r="70" spans="1:19">
      <c r="A70" s="8" t="s">
        <v>112</v>
      </c>
      <c r="B70" s="15">
        <f>'[1]13'!B72</f>
        <v>130</v>
      </c>
      <c r="C70" s="16">
        <f>'[1]13'!C72</f>
        <v>0</v>
      </c>
      <c r="D70" s="16">
        <f>'[1]13'!D72</f>
        <v>180</v>
      </c>
      <c r="E70" s="16">
        <f>'[1]13'!E72</f>
        <v>0</v>
      </c>
      <c r="F70" s="15">
        <f t="shared" si="17"/>
        <v>310</v>
      </c>
      <c r="G70" s="15">
        <f>'[1]13'!H72</f>
        <v>130</v>
      </c>
      <c r="H70" s="16">
        <f>'[1]13'!I72</f>
        <v>0</v>
      </c>
      <c r="I70" s="16">
        <f>'[1]13'!J72</f>
        <v>140</v>
      </c>
      <c r="J70" s="16">
        <f>'[1]13'!K72</f>
        <v>0</v>
      </c>
      <c r="K70" s="15">
        <f t="shared" si="15"/>
        <v>270</v>
      </c>
      <c r="L70" s="18">
        <f>frq!C70</f>
        <v>1</v>
      </c>
      <c r="M70" s="16">
        <f t="shared" si="11"/>
        <v>130</v>
      </c>
      <c r="N70" s="16">
        <f t="shared" si="12"/>
        <v>0</v>
      </c>
      <c r="O70" s="16">
        <f t="shared" si="13"/>
        <v>140</v>
      </c>
      <c r="P70" s="16">
        <f t="shared" si="14"/>
        <v>0</v>
      </c>
      <c r="Q70" s="17">
        <f t="shared" si="16"/>
        <v>270</v>
      </c>
    </row>
    <row r="71" spans="1:19">
      <c r="A71" s="8" t="s">
        <v>113</v>
      </c>
      <c r="B71" s="15">
        <f>'[1]13'!B73</f>
        <v>130</v>
      </c>
      <c r="C71" s="16">
        <f>'[1]13'!C73</f>
        <v>0</v>
      </c>
      <c r="D71" s="16">
        <f>'[1]13'!D73</f>
        <v>180</v>
      </c>
      <c r="E71" s="16">
        <f>'[1]13'!E73</f>
        <v>0</v>
      </c>
      <c r="F71" s="15">
        <f t="shared" si="17"/>
        <v>310</v>
      </c>
      <c r="G71" s="15">
        <f>'[1]13'!H73</f>
        <v>130</v>
      </c>
      <c r="H71" s="16">
        <f>'[1]13'!I73</f>
        <v>0</v>
      </c>
      <c r="I71" s="16">
        <f>'[1]13'!J73</f>
        <v>140</v>
      </c>
      <c r="J71" s="16">
        <f>'[1]13'!K73</f>
        <v>0</v>
      </c>
      <c r="K71" s="15">
        <f t="shared" si="15"/>
        <v>270</v>
      </c>
      <c r="L71" s="18">
        <f>frq!C71</f>
        <v>1</v>
      </c>
      <c r="M71" s="16">
        <f t="shared" si="11"/>
        <v>130</v>
      </c>
      <c r="N71" s="16">
        <f t="shared" si="12"/>
        <v>0</v>
      </c>
      <c r="O71" s="16">
        <f t="shared" si="13"/>
        <v>140</v>
      </c>
      <c r="P71" s="16">
        <f t="shared" si="14"/>
        <v>0</v>
      </c>
      <c r="Q71" s="17">
        <f t="shared" si="16"/>
        <v>270</v>
      </c>
    </row>
    <row r="72" spans="1:19">
      <c r="A72" s="8" t="s">
        <v>114</v>
      </c>
      <c r="B72" s="15">
        <f>'[1]13'!B74</f>
        <v>130</v>
      </c>
      <c r="C72" s="16">
        <f>'[1]13'!C74</f>
        <v>0</v>
      </c>
      <c r="D72" s="16">
        <f>'[1]13'!D74</f>
        <v>180</v>
      </c>
      <c r="E72" s="16">
        <f>'[1]13'!E74</f>
        <v>0</v>
      </c>
      <c r="F72" s="15">
        <f t="shared" si="17"/>
        <v>310</v>
      </c>
      <c r="G72" s="15">
        <f>'[1]13'!H74</f>
        <v>130</v>
      </c>
      <c r="H72" s="16">
        <f>'[1]13'!I74</f>
        <v>0</v>
      </c>
      <c r="I72" s="16">
        <f>'[1]13'!J74</f>
        <v>140</v>
      </c>
      <c r="J72" s="16">
        <f>'[1]13'!K74</f>
        <v>0</v>
      </c>
      <c r="K72" s="15">
        <f t="shared" si="15"/>
        <v>270</v>
      </c>
      <c r="L72" s="18">
        <f>frq!C72</f>
        <v>1</v>
      </c>
      <c r="M72" s="16">
        <f t="shared" si="11"/>
        <v>130</v>
      </c>
      <c r="N72" s="16">
        <f t="shared" si="12"/>
        <v>0</v>
      </c>
      <c r="O72" s="16">
        <f t="shared" si="13"/>
        <v>140</v>
      </c>
      <c r="P72" s="16">
        <f t="shared" si="14"/>
        <v>0</v>
      </c>
      <c r="Q72" s="17">
        <f t="shared" si="16"/>
        <v>270</v>
      </c>
    </row>
    <row r="73" spans="1:19">
      <c r="A73" s="8" t="s">
        <v>115</v>
      </c>
      <c r="B73" s="15">
        <f>'[1]13'!B75</f>
        <v>130</v>
      </c>
      <c r="C73" s="16">
        <f>'[1]13'!C75</f>
        <v>0</v>
      </c>
      <c r="D73" s="16">
        <f>'[1]13'!D75</f>
        <v>180</v>
      </c>
      <c r="E73" s="16">
        <f>'[1]13'!E75</f>
        <v>0</v>
      </c>
      <c r="F73" s="15">
        <f t="shared" si="17"/>
        <v>310</v>
      </c>
      <c r="G73" s="15">
        <f>'[1]13'!H75</f>
        <v>130</v>
      </c>
      <c r="H73" s="16">
        <f>'[1]13'!I75</f>
        <v>0</v>
      </c>
      <c r="I73" s="16">
        <f>'[1]13'!J75</f>
        <v>140</v>
      </c>
      <c r="J73" s="16">
        <f>'[1]13'!K75</f>
        <v>0</v>
      </c>
      <c r="K73" s="15">
        <f t="shared" si="15"/>
        <v>270</v>
      </c>
      <c r="L73" s="18">
        <f>frq!C73</f>
        <v>1</v>
      </c>
      <c r="M73" s="16">
        <f t="shared" si="11"/>
        <v>130</v>
      </c>
      <c r="N73" s="16">
        <f t="shared" si="12"/>
        <v>0</v>
      </c>
      <c r="O73" s="16">
        <f t="shared" si="13"/>
        <v>140</v>
      </c>
      <c r="P73" s="16">
        <f t="shared" si="14"/>
        <v>0</v>
      </c>
      <c r="Q73" s="17">
        <f t="shared" si="16"/>
        <v>270</v>
      </c>
    </row>
    <row r="74" spans="1:19">
      <c r="A74" s="8" t="s">
        <v>116</v>
      </c>
      <c r="B74" s="15">
        <f>'[1]13'!B76</f>
        <v>130</v>
      </c>
      <c r="C74" s="16">
        <f>'[1]13'!C76</f>
        <v>0</v>
      </c>
      <c r="D74" s="16">
        <f>'[1]13'!D76</f>
        <v>180</v>
      </c>
      <c r="E74" s="16">
        <f>'[1]13'!E76</f>
        <v>0</v>
      </c>
      <c r="F74" s="15">
        <f t="shared" si="17"/>
        <v>310</v>
      </c>
      <c r="G74" s="15">
        <f>'[1]13'!H76</f>
        <v>130</v>
      </c>
      <c r="H74" s="16">
        <f>'[1]13'!I76</f>
        <v>0</v>
      </c>
      <c r="I74" s="16">
        <f>'[1]13'!J76</f>
        <v>140</v>
      </c>
      <c r="J74" s="16">
        <f>'[1]13'!K76</f>
        <v>0</v>
      </c>
      <c r="K74" s="15">
        <f t="shared" si="15"/>
        <v>270</v>
      </c>
      <c r="L74" s="18">
        <f>frq!C74</f>
        <v>1</v>
      </c>
      <c r="M74" s="16">
        <f t="shared" si="11"/>
        <v>130</v>
      </c>
      <c r="N74" s="16">
        <f t="shared" si="12"/>
        <v>0</v>
      </c>
      <c r="O74" s="16">
        <f t="shared" si="13"/>
        <v>140</v>
      </c>
      <c r="P74" s="16">
        <f t="shared" si="14"/>
        <v>0</v>
      </c>
      <c r="Q74" s="17">
        <f t="shared" si="16"/>
        <v>270</v>
      </c>
    </row>
    <row r="75" spans="1:19">
      <c r="A75" s="8" t="s">
        <v>117</v>
      </c>
      <c r="B75" s="15">
        <f>'[1]13'!B77</f>
        <v>130</v>
      </c>
      <c r="C75" s="16">
        <f>'[1]13'!C77</f>
        <v>0</v>
      </c>
      <c r="D75" s="16">
        <f>'[1]13'!D77</f>
        <v>180</v>
      </c>
      <c r="E75" s="16">
        <f>'[1]13'!E77</f>
        <v>0</v>
      </c>
      <c r="F75" s="15">
        <f t="shared" si="17"/>
        <v>310</v>
      </c>
      <c r="G75" s="15">
        <f>'[1]13'!H77</f>
        <v>130</v>
      </c>
      <c r="H75" s="16">
        <f>'[1]13'!I77</f>
        <v>0</v>
      </c>
      <c r="I75" s="16">
        <f>'[1]13'!J77</f>
        <v>140</v>
      </c>
      <c r="J75" s="16">
        <f>'[1]13'!K77</f>
        <v>0</v>
      </c>
      <c r="K75" s="15">
        <f t="shared" si="15"/>
        <v>270</v>
      </c>
      <c r="L75" s="18">
        <f>frq!C75</f>
        <v>1</v>
      </c>
      <c r="M75" s="16">
        <f t="shared" si="11"/>
        <v>130</v>
      </c>
      <c r="N75" s="16">
        <f t="shared" si="12"/>
        <v>0</v>
      </c>
      <c r="O75" s="16">
        <f t="shared" si="13"/>
        <v>140</v>
      </c>
      <c r="P75" s="16">
        <f t="shared" si="14"/>
        <v>0</v>
      </c>
      <c r="Q75" s="17">
        <f t="shared" si="16"/>
        <v>270</v>
      </c>
    </row>
    <row r="76" spans="1:19">
      <c r="A76" s="8" t="s">
        <v>118</v>
      </c>
      <c r="B76" s="15">
        <f>'[1]13'!B78</f>
        <v>130</v>
      </c>
      <c r="C76" s="16">
        <f>'[1]13'!C78</f>
        <v>0</v>
      </c>
      <c r="D76" s="16">
        <f>'[1]13'!D78</f>
        <v>180</v>
      </c>
      <c r="E76" s="16">
        <f>'[1]13'!E78</f>
        <v>0</v>
      </c>
      <c r="F76" s="15">
        <f t="shared" si="17"/>
        <v>310</v>
      </c>
      <c r="G76" s="15">
        <f>'[1]13'!H78</f>
        <v>130</v>
      </c>
      <c r="H76" s="16">
        <f>'[1]13'!I78</f>
        <v>0</v>
      </c>
      <c r="I76" s="16">
        <f>'[1]13'!J78</f>
        <v>140</v>
      </c>
      <c r="J76" s="16">
        <f>'[1]13'!K78</f>
        <v>0</v>
      </c>
      <c r="K76" s="15">
        <f t="shared" si="15"/>
        <v>270</v>
      </c>
      <c r="L76" s="18">
        <f>frq!C76</f>
        <v>1</v>
      </c>
      <c r="M76" s="16">
        <f t="shared" si="11"/>
        <v>130</v>
      </c>
      <c r="N76" s="16">
        <f t="shared" si="12"/>
        <v>0</v>
      </c>
      <c r="O76" s="16">
        <f t="shared" si="13"/>
        <v>140</v>
      </c>
      <c r="P76" s="16">
        <f t="shared" si="14"/>
        <v>0</v>
      </c>
      <c r="Q76" s="17">
        <f t="shared" si="16"/>
        <v>270</v>
      </c>
    </row>
    <row r="77" spans="1:19">
      <c r="A77" s="8" t="s">
        <v>119</v>
      </c>
      <c r="B77" s="15">
        <f>'[1]13'!B79</f>
        <v>130</v>
      </c>
      <c r="C77" s="16">
        <f>'[1]13'!C79</f>
        <v>0</v>
      </c>
      <c r="D77" s="16">
        <f>'[1]13'!D79</f>
        <v>180</v>
      </c>
      <c r="E77" s="16">
        <f>'[1]13'!E79</f>
        <v>0</v>
      </c>
      <c r="F77" s="15">
        <f t="shared" si="17"/>
        <v>310</v>
      </c>
      <c r="G77" s="15">
        <f>'[1]13'!H79</f>
        <v>130</v>
      </c>
      <c r="H77" s="16">
        <f>'[1]13'!I79</f>
        <v>0</v>
      </c>
      <c r="I77" s="16">
        <f>'[1]13'!J79</f>
        <v>140</v>
      </c>
      <c r="J77" s="16">
        <f>'[1]13'!K79</f>
        <v>0</v>
      </c>
      <c r="K77" s="15">
        <f t="shared" si="15"/>
        <v>270</v>
      </c>
      <c r="L77" s="18">
        <f>frq!C77</f>
        <v>1</v>
      </c>
      <c r="M77" s="16">
        <f t="shared" si="11"/>
        <v>130</v>
      </c>
      <c r="N77" s="16">
        <f t="shared" si="12"/>
        <v>0</v>
      </c>
      <c r="O77" s="16">
        <f t="shared" si="13"/>
        <v>140</v>
      </c>
      <c r="P77" s="16">
        <f t="shared" si="14"/>
        <v>0</v>
      </c>
      <c r="Q77" s="17">
        <f t="shared" si="16"/>
        <v>270</v>
      </c>
    </row>
    <row r="78" spans="1:19">
      <c r="A78" s="8" t="s">
        <v>120</v>
      </c>
      <c r="B78" s="15">
        <f>'[1]13'!B80</f>
        <v>130</v>
      </c>
      <c r="C78" s="16">
        <f>'[1]13'!C80</f>
        <v>0</v>
      </c>
      <c r="D78" s="16">
        <f>'[1]13'!D80</f>
        <v>180</v>
      </c>
      <c r="E78" s="16">
        <f>'[1]13'!E80</f>
        <v>0</v>
      </c>
      <c r="F78" s="15">
        <f t="shared" si="17"/>
        <v>310</v>
      </c>
      <c r="G78" s="15">
        <f>'[1]13'!H80</f>
        <v>130</v>
      </c>
      <c r="H78" s="16">
        <f>'[1]13'!I80</f>
        <v>0</v>
      </c>
      <c r="I78" s="16">
        <f>'[1]13'!J80</f>
        <v>140</v>
      </c>
      <c r="J78" s="16">
        <f>'[1]13'!K80</f>
        <v>0</v>
      </c>
      <c r="K78" s="15">
        <f t="shared" si="15"/>
        <v>270</v>
      </c>
      <c r="L78" s="18">
        <f>frq!C78</f>
        <v>1</v>
      </c>
      <c r="M78" s="16">
        <f t="shared" si="11"/>
        <v>130</v>
      </c>
      <c r="N78" s="16">
        <f t="shared" si="12"/>
        <v>0</v>
      </c>
      <c r="O78" s="16">
        <f t="shared" si="13"/>
        <v>140</v>
      </c>
      <c r="P78" s="16">
        <f t="shared" si="14"/>
        <v>0</v>
      </c>
      <c r="Q78" s="17">
        <f t="shared" si="16"/>
        <v>270</v>
      </c>
    </row>
    <row r="79" spans="1:19">
      <c r="A79" s="8" t="s">
        <v>121</v>
      </c>
      <c r="B79" s="15">
        <f>'[1]13'!B81</f>
        <v>130</v>
      </c>
      <c r="C79" s="16">
        <f>'[1]13'!C81</f>
        <v>0</v>
      </c>
      <c r="D79" s="16">
        <f>'[1]13'!D81</f>
        <v>180</v>
      </c>
      <c r="E79" s="16">
        <f>'[1]13'!E81</f>
        <v>0</v>
      </c>
      <c r="F79" s="15">
        <f t="shared" si="17"/>
        <v>310</v>
      </c>
      <c r="G79" s="15">
        <f>'[1]13'!H81</f>
        <v>130</v>
      </c>
      <c r="H79" s="16">
        <f>'[1]13'!I81</f>
        <v>0</v>
      </c>
      <c r="I79" s="16">
        <f>'[1]13'!J81</f>
        <v>140</v>
      </c>
      <c r="J79" s="16">
        <f>'[1]13'!K81</f>
        <v>0</v>
      </c>
      <c r="K79" s="15">
        <f t="shared" si="15"/>
        <v>270</v>
      </c>
      <c r="L79" s="18">
        <f>frq!C79</f>
        <v>1</v>
      </c>
      <c r="M79" s="16">
        <f t="shared" si="11"/>
        <v>130</v>
      </c>
      <c r="N79" s="16">
        <f t="shared" si="12"/>
        <v>0</v>
      </c>
      <c r="O79" s="16">
        <f t="shared" si="13"/>
        <v>140</v>
      </c>
      <c r="P79" s="16">
        <f t="shared" si="14"/>
        <v>0</v>
      </c>
      <c r="Q79" s="17">
        <f t="shared" si="16"/>
        <v>270</v>
      </c>
    </row>
    <row r="80" spans="1:19">
      <c r="A80" s="8" t="s">
        <v>122</v>
      </c>
      <c r="B80" s="15">
        <f>'[1]13'!B82</f>
        <v>130</v>
      </c>
      <c r="C80" s="16">
        <f>'[1]13'!C82</f>
        <v>0</v>
      </c>
      <c r="D80" s="16">
        <f>'[1]13'!D82</f>
        <v>180</v>
      </c>
      <c r="E80" s="16">
        <f>'[1]13'!E82</f>
        <v>0</v>
      </c>
      <c r="F80" s="15">
        <f t="shared" si="17"/>
        <v>310</v>
      </c>
      <c r="G80" s="15">
        <f>'[1]13'!H82</f>
        <v>130</v>
      </c>
      <c r="H80" s="16">
        <f>'[1]13'!I82</f>
        <v>0</v>
      </c>
      <c r="I80" s="16">
        <f>'[1]13'!J82</f>
        <v>140</v>
      </c>
      <c r="J80" s="16">
        <f>'[1]13'!K82</f>
        <v>0</v>
      </c>
      <c r="K80" s="15">
        <f t="shared" si="15"/>
        <v>270</v>
      </c>
      <c r="L80" s="18">
        <f>frq!C80</f>
        <v>1</v>
      </c>
      <c r="M80" s="16">
        <f t="shared" si="11"/>
        <v>130</v>
      </c>
      <c r="N80" s="16">
        <f t="shared" si="12"/>
        <v>0</v>
      </c>
      <c r="O80" s="16">
        <f t="shared" si="13"/>
        <v>140</v>
      </c>
      <c r="P80" s="16">
        <f t="shared" si="14"/>
        <v>0</v>
      </c>
      <c r="Q80" s="17">
        <f t="shared" si="16"/>
        <v>270</v>
      </c>
    </row>
    <row r="81" spans="1:17">
      <c r="A81" s="8" t="s">
        <v>123</v>
      </c>
      <c r="B81" s="15">
        <f>'[1]13'!B83</f>
        <v>130</v>
      </c>
      <c r="C81" s="16">
        <f>'[1]13'!C83</f>
        <v>0</v>
      </c>
      <c r="D81" s="16">
        <f>'[1]13'!D83</f>
        <v>180</v>
      </c>
      <c r="E81" s="16">
        <f>'[1]13'!E83</f>
        <v>0</v>
      </c>
      <c r="F81" s="15">
        <f t="shared" si="17"/>
        <v>310</v>
      </c>
      <c r="G81" s="15">
        <f>'[1]13'!H83</f>
        <v>130</v>
      </c>
      <c r="H81" s="16">
        <f>'[1]13'!I83</f>
        <v>0</v>
      </c>
      <c r="I81" s="16">
        <f>'[1]13'!J83</f>
        <v>140</v>
      </c>
      <c r="J81" s="16">
        <f>'[1]13'!K83</f>
        <v>0</v>
      </c>
      <c r="K81" s="15">
        <f t="shared" si="15"/>
        <v>270</v>
      </c>
      <c r="L81" s="18">
        <f>frq!C81</f>
        <v>1</v>
      </c>
      <c r="M81" s="16">
        <f t="shared" si="11"/>
        <v>130</v>
      </c>
      <c r="N81" s="16">
        <f t="shared" si="12"/>
        <v>0</v>
      </c>
      <c r="O81" s="16">
        <f t="shared" si="13"/>
        <v>140</v>
      </c>
      <c r="P81" s="16">
        <f t="shared" si="14"/>
        <v>0</v>
      </c>
      <c r="Q81" s="17">
        <f t="shared" si="16"/>
        <v>270</v>
      </c>
    </row>
    <row r="82" spans="1:17">
      <c r="A82" s="8" t="s">
        <v>124</v>
      </c>
      <c r="B82" s="15">
        <f>'[1]13'!B84</f>
        <v>130</v>
      </c>
      <c r="C82" s="16">
        <f>'[1]13'!C84</f>
        <v>0</v>
      </c>
      <c r="D82" s="16">
        <f>'[1]13'!D84</f>
        <v>180</v>
      </c>
      <c r="E82" s="16">
        <f>'[1]13'!E84</f>
        <v>0</v>
      </c>
      <c r="F82" s="15">
        <f t="shared" si="17"/>
        <v>310</v>
      </c>
      <c r="G82" s="15">
        <f>'[1]13'!H84</f>
        <v>130</v>
      </c>
      <c r="H82" s="16">
        <f>'[1]13'!I84</f>
        <v>0</v>
      </c>
      <c r="I82" s="16">
        <f>'[1]13'!J84</f>
        <v>70</v>
      </c>
      <c r="J82" s="16">
        <f>'[1]13'!K84</f>
        <v>0</v>
      </c>
      <c r="K82" s="15">
        <f t="shared" si="15"/>
        <v>200</v>
      </c>
      <c r="L82" s="18">
        <f>frq!C82</f>
        <v>1</v>
      </c>
      <c r="M82" s="16">
        <f t="shared" si="11"/>
        <v>130</v>
      </c>
      <c r="N82" s="16">
        <f t="shared" si="12"/>
        <v>0</v>
      </c>
      <c r="O82" s="16">
        <f t="shared" si="13"/>
        <v>70</v>
      </c>
      <c r="P82" s="16">
        <f t="shared" si="14"/>
        <v>0</v>
      </c>
      <c r="Q82" s="17">
        <f t="shared" si="16"/>
        <v>200</v>
      </c>
    </row>
    <row r="83" spans="1:17">
      <c r="A83" s="8" t="s">
        <v>125</v>
      </c>
      <c r="B83" s="15">
        <f>'[1]13'!B85</f>
        <v>130</v>
      </c>
      <c r="C83" s="16">
        <f>'[1]13'!C85</f>
        <v>0</v>
      </c>
      <c r="D83" s="16">
        <f>'[1]13'!D85</f>
        <v>180</v>
      </c>
      <c r="E83" s="16">
        <f>'[1]13'!E85</f>
        <v>0</v>
      </c>
      <c r="F83" s="15">
        <f t="shared" si="17"/>
        <v>310</v>
      </c>
      <c r="G83" s="15">
        <f>'[1]13'!H85</f>
        <v>130</v>
      </c>
      <c r="H83" s="16">
        <f>'[1]13'!I85</f>
        <v>0</v>
      </c>
      <c r="I83" s="16">
        <f>'[1]13'!J85</f>
        <v>20</v>
      </c>
      <c r="J83" s="16">
        <f>'[1]13'!K85</f>
        <v>0</v>
      </c>
      <c r="K83" s="15">
        <f t="shared" si="15"/>
        <v>150</v>
      </c>
      <c r="L83" s="18">
        <f>frq!C83</f>
        <v>1</v>
      </c>
      <c r="M83" s="16">
        <f t="shared" si="11"/>
        <v>130</v>
      </c>
      <c r="N83" s="16">
        <f t="shared" si="12"/>
        <v>0</v>
      </c>
      <c r="O83" s="16">
        <f t="shared" si="13"/>
        <v>20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'[1]13'!B86</f>
        <v>130</v>
      </c>
      <c r="C84" s="16">
        <f>'[1]13'!C86</f>
        <v>0</v>
      </c>
      <c r="D84" s="16">
        <f>'[1]13'!D86</f>
        <v>180</v>
      </c>
      <c r="E84" s="16">
        <f>'[1]13'!E86</f>
        <v>0</v>
      </c>
      <c r="F84" s="15">
        <f t="shared" si="17"/>
        <v>310</v>
      </c>
      <c r="G84" s="15">
        <f>'[1]13'!H86</f>
        <v>130</v>
      </c>
      <c r="H84" s="16">
        <f>'[1]13'!I86</f>
        <v>0</v>
      </c>
      <c r="I84" s="16">
        <f>'[1]13'!J86</f>
        <v>20</v>
      </c>
      <c r="J84" s="16">
        <f>'[1]13'!K86</f>
        <v>0</v>
      </c>
      <c r="K84" s="15">
        <f t="shared" si="15"/>
        <v>150</v>
      </c>
      <c r="L84" s="18">
        <f>frq!C84</f>
        <v>1</v>
      </c>
      <c r="M84" s="16">
        <f t="shared" si="11"/>
        <v>130</v>
      </c>
      <c r="N84" s="16">
        <f t="shared" si="12"/>
        <v>0</v>
      </c>
      <c r="O84" s="16">
        <f t="shared" si="13"/>
        <v>20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'[1]13'!B87</f>
        <v>130</v>
      </c>
      <c r="C85" s="16">
        <f>'[1]13'!C87</f>
        <v>0</v>
      </c>
      <c r="D85" s="16">
        <f>'[1]13'!D87</f>
        <v>180</v>
      </c>
      <c r="E85" s="16">
        <f>'[1]13'!E87</f>
        <v>0</v>
      </c>
      <c r="F85" s="15">
        <f t="shared" si="17"/>
        <v>310</v>
      </c>
      <c r="G85" s="15">
        <f>'[1]13'!H87</f>
        <v>130</v>
      </c>
      <c r="H85" s="16">
        <f>'[1]13'!I87</f>
        <v>0</v>
      </c>
      <c r="I85" s="16">
        <f>'[1]13'!J87</f>
        <v>20</v>
      </c>
      <c r="J85" s="16">
        <f>'[1]13'!K87</f>
        <v>0</v>
      </c>
      <c r="K85" s="15">
        <f t="shared" si="15"/>
        <v>150</v>
      </c>
      <c r="L85" s="18">
        <f>frq!C85</f>
        <v>1</v>
      </c>
      <c r="M85" s="16">
        <f t="shared" si="11"/>
        <v>130</v>
      </c>
      <c r="N85" s="16">
        <f t="shared" si="12"/>
        <v>0</v>
      </c>
      <c r="O85" s="16">
        <f t="shared" si="13"/>
        <v>20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'[1]13'!B88</f>
        <v>130</v>
      </c>
      <c r="C86" s="16">
        <f>'[1]13'!C88</f>
        <v>0</v>
      </c>
      <c r="D86" s="16">
        <f>'[1]13'!D88</f>
        <v>180</v>
      </c>
      <c r="E86" s="16">
        <f>'[1]13'!E88</f>
        <v>0</v>
      </c>
      <c r="F86" s="15">
        <f t="shared" si="17"/>
        <v>310</v>
      </c>
      <c r="G86" s="15">
        <f>'[1]13'!H88</f>
        <v>130</v>
      </c>
      <c r="H86" s="16">
        <f>'[1]13'!I88</f>
        <v>0</v>
      </c>
      <c r="I86" s="16">
        <f>'[1]13'!J88</f>
        <v>20</v>
      </c>
      <c r="J86" s="16">
        <f>'[1]13'!K88</f>
        <v>0</v>
      </c>
      <c r="K86" s="15">
        <f t="shared" si="15"/>
        <v>150</v>
      </c>
      <c r="L86" s="18">
        <f>frq!C86</f>
        <v>1</v>
      </c>
      <c r="M86" s="16">
        <f t="shared" si="11"/>
        <v>130</v>
      </c>
      <c r="N86" s="16">
        <f t="shared" si="12"/>
        <v>0</v>
      </c>
      <c r="O86" s="16">
        <f t="shared" si="13"/>
        <v>20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'[1]13'!B89</f>
        <v>130</v>
      </c>
      <c r="C87" s="16">
        <f>'[1]13'!C89</f>
        <v>0</v>
      </c>
      <c r="D87" s="16">
        <f>'[1]13'!D89</f>
        <v>180</v>
      </c>
      <c r="E87" s="16">
        <f>'[1]13'!E89</f>
        <v>0</v>
      </c>
      <c r="F87" s="15">
        <f t="shared" si="17"/>
        <v>310</v>
      </c>
      <c r="G87" s="15">
        <f>'[1]13'!H89</f>
        <v>130</v>
      </c>
      <c r="H87" s="16">
        <f>'[1]13'!I89</f>
        <v>0</v>
      </c>
      <c r="I87" s="16">
        <f>'[1]13'!J89</f>
        <v>20</v>
      </c>
      <c r="J87" s="16">
        <f>'[1]13'!K89</f>
        <v>0</v>
      </c>
      <c r="K87" s="15">
        <f t="shared" si="15"/>
        <v>150</v>
      </c>
      <c r="L87" s="18">
        <f>frq!C87</f>
        <v>1</v>
      </c>
      <c r="M87" s="16">
        <f t="shared" si="11"/>
        <v>130</v>
      </c>
      <c r="N87" s="16">
        <f t="shared" si="12"/>
        <v>0</v>
      </c>
      <c r="O87" s="16">
        <f t="shared" si="13"/>
        <v>20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'[1]13'!B90</f>
        <v>130</v>
      </c>
      <c r="C88" s="16">
        <f>'[1]13'!C90</f>
        <v>0</v>
      </c>
      <c r="D88" s="16">
        <f>'[1]13'!D90</f>
        <v>180</v>
      </c>
      <c r="E88" s="16">
        <f>'[1]13'!E90</f>
        <v>0</v>
      </c>
      <c r="F88" s="15">
        <f t="shared" si="17"/>
        <v>310</v>
      </c>
      <c r="G88" s="15">
        <f>'[1]13'!H90</f>
        <v>130</v>
      </c>
      <c r="H88" s="16">
        <f>'[1]13'!I90</f>
        <v>0</v>
      </c>
      <c r="I88" s="16">
        <f>'[1]13'!J90</f>
        <v>20</v>
      </c>
      <c r="J88" s="16">
        <f>'[1]13'!K90</f>
        <v>0</v>
      </c>
      <c r="K88" s="15">
        <f t="shared" si="15"/>
        <v>150</v>
      </c>
      <c r="L88" s="18">
        <f>frq!C88</f>
        <v>1</v>
      </c>
      <c r="M88" s="16">
        <f t="shared" si="11"/>
        <v>130</v>
      </c>
      <c r="N88" s="16">
        <f t="shared" si="12"/>
        <v>0</v>
      </c>
      <c r="O88" s="16">
        <f t="shared" si="13"/>
        <v>20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'[1]13'!B91</f>
        <v>130</v>
      </c>
      <c r="C89" s="16">
        <f>'[1]13'!C91</f>
        <v>0</v>
      </c>
      <c r="D89" s="16">
        <f>'[1]13'!D91</f>
        <v>180</v>
      </c>
      <c r="E89" s="16">
        <f>'[1]13'!E91</f>
        <v>0</v>
      </c>
      <c r="F89" s="15">
        <f t="shared" si="17"/>
        <v>310</v>
      </c>
      <c r="G89" s="15">
        <f>'[1]13'!H91</f>
        <v>130</v>
      </c>
      <c r="H89" s="16">
        <f>'[1]13'!I91</f>
        <v>0</v>
      </c>
      <c r="I89" s="16">
        <f>'[1]13'!J91</f>
        <v>20</v>
      </c>
      <c r="J89" s="16">
        <f>'[1]13'!K91</f>
        <v>0</v>
      </c>
      <c r="K89" s="15">
        <f t="shared" si="15"/>
        <v>150</v>
      </c>
      <c r="L89" s="18">
        <f>frq!C89</f>
        <v>1</v>
      </c>
      <c r="M89" s="16">
        <f t="shared" si="11"/>
        <v>130</v>
      </c>
      <c r="N89" s="16">
        <f t="shared" si="12"/>
        <v>0</v>
      </c>
      <c r="O89" s="16">
        <f t="shared" si="13"/>
        <v>20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'[1]13'!B92</f>
        <v>130</v>
      </c>
      <c r="C90" s="16">
        <f>'[1]13'!C92</f>
        <v>0</v>
      </c>
      <c r="D90" s="16">
        <f>'[1]13'!D92</f>
        <v>180</v>
      </c>
      <c r="E90" s="16">
        <f>'[1]13'!E92</f>
        <v>0</v>
      </c>
      <c r="F90" s="15">
        <f t="shared" si="17"/>
        <v>310</v>
      </c>
      <c r="G90" s="15">
        <f>'[1]13'!H92</f>
        <v>130</v>
      </c>
      <c r="H90" s="16">
        <f>'[1]13'!I92</f>
        <v>0</v>
      </c>
      <c r="I90" s="16">
        <f>'[1]13'!J92</f>
        <v>15</v>
      </c>
      <c r="J90" s="16">
        <f>'[1]13'!K92</f>
        <v>0</v>
      </c>
      <c r="K90" s="15">
        <f t="shared" si="15"/>
        <v>145</v>
      </c>
      <c r="L90" s="18">
        <f>frq!C90</f>
        <v>1</v>
      </c>
      <c r="M90" s="16">
        <f t="shared" si="11"/>
        <v>130</v>
      </c>
      <c r="N90" s="16">
        <f t="shared" si="12"/>
        <v>0</v>
      </c>
      <c r="O90" s="16">
        <f t="shared" si="13"/>
        <v>15</v>
      </c>
      <c r="P90" s="16">
        <f t="shared" si="14"/>
        <v>0</v>
      </c>
      <c r="Q90" s="17">
        <f t="shared" si="16"/>
        <v>145</v>
      </c>
    </row>
    <row r="91" spans="1:17">
      <c r="A91" s="8" t="s">
        <v>133</v>
      </c>
      <c r="B91" s="15">
        <f>'[1]13'!B93</f>
        <v>130</v>
      </c>
      <c r="C91" s="16">
        <f>'[1]13'!C93</f>
        <v>0</v>
      </c>
      <c r="D91" s="16">
        <f>'[1]13'!D93</f>
        <v>180</v>
      </c>
      <c r="E91" s="16">
        <f>'[1]13'!E93</f>
        <v>0</v>
      </c>
      <c r="F91" s="15">
        <f t="shared" si="17"/>
        <v>310</v>
      </c>
      <c r="G91" s="15">
        <f>'[1]13'!H93</f>
        <v>130</v>
      </c>
      <c r="H91" s="16">
        <f>'[1]13'!I93</f>
        <v>0</v>
      </c>
      <c r="I91" s="16">
        <f>'[1]13'!J93</f>
        <v>15</v>
      </c>
      <c r="J91" s="16">
        <f>'[1]13'!K93</f>
        <v>0</v>
      </c>
      <c r="K91" s="15">
        <f t="shared" si="15"/>
        <v>145</v>
      </c>
      <c r="L91" s="18">
        <f>frq!C91</f>
        <v>1</v>
      </c>
      <c r="M91" s="16">
        <f t="shared" si="11"/>
        <v>130</v>
      </c>
      <c r="N91" s="16">
        <f t="shared" si="12"/>
        <v>0</v>
      </c>
      <c r="O91" s="16">
        <f t="shared" si="13"/>
        <v>15</v>
      </c>
      <c r="P91" s="16">
        <f t="shared" si="14"/>
        <v>0</v>
      </c>
      <c r="Q91" s="17">
        <f t="shared" si="16"/>
        <v>145</v>
      </c>
    </row>
    <row r="92" spans="1:17">
      <c r="A92" s="8" t="s">
        <v>134</v>
      </c>
      <c r="B92" s="15">
        <f>'[1]13'!B94</f>
        <v>130</v>
      </c>
      <c r="C92" s="16">
        <f>'[1]13'!C94</f>
        <v>0</v>
      </c>
      <c r="D92" s="16">
        <f>'[1]13'!D94</f>
        <v>180</v>
      </c>
      <c r="E92" s="16">
        <f>'[1]13'!E94</f>
        <v>0</v>
      </c>
      <c r="F92" s="15">
        <f t="shared" si="17"/>
        <v>310</v>
      </c>
      <c r="G92" s="15">
        <f>'[1]13'!H94</f>
        <v>130</v>
      </c>
      <c r="H92" s="16">
        <f>'[1]13'!I94</f>
        <v>0</v>
      </c>
      <c r="I92" s="16">
        <f>'[1]13'!J94</f>
        <v>15</v>
      </c>
      <c r="J92" s="16">
        <f>'[1]13'!K94</f>
        <v>0</v>
      </c>
      <c r="K92" s="15">
        <f t="shared" si="15"/>
        <v>145</v>
      </c>
      <c r="L92" s="18">
        <f>frq!C92</f>
        <v>1</v>
      </c>
      <c r="M92" s="16">
        <f t="shared" si="11"/>
        <v>130</v>
      </c>
      <c r="N92" s="16">
        <f t="shared" si="12"/>
        <v>0</v>
      </c>
      <c r="O92" s="16">
        <f t="shared" si="13"/>
        <v>15</v>
      </c>
      <c r="P92" s="16">
        <f t="shared" si="14"/>
        <v>0</v>
      </c>
      <c r="Q92" s="17">
        <f t="shared" si="16"/>
        <v>145</v>
      </c>
    </row>
    <row r="93" spans="1:17">
      <c r="A93" s="8" t="s">
        <v>135</v>
      </c>
      <c r="B93" s="15">
        <f>'[1]13'!B95</f>
        <v>130</v>
      </c>
      <c r="C93" s="16">
        <f>'[1]13'!C95</f>
        <v>0</v>
      </c>
      <c r="D93" s="16">
        <f>'[1]13'!D95</f>
        <v>180</v>
      </c>
      <c r="E93" s="16">
        <f>'[1]13'!E95</f>
        <v>0</v>
      </c>
      <c r="F93" s="15">
        <f t="shared" si="17"/>
        <v>310</v>
      </c>
      <c r="G93" s="15">
        <f>'[1]13'!H95</f>
        <v>130</v>
      </c>
      <c r="H93" s="16">
        <f>'[1]13'!I95</f>
        <v>0</v>
      </c>
      <c r="I93" s="16">
        <f>'[1]13'!J95</f>
        <v>15</v>
      </c>
      <c r="J93" s="16">
        <f>'[1]13'!K95</f>
        <v>0</v>
      </c>
      <c r="K93" s="15">
        <f t="shared" si="15"/>
        <v>145</v>
      </c>
      <c r="L93" s="18">
        <f>frq!C93</f>
        <v>1</v>
      </c>
      <c r="M93" s="16">
        <f t="shared" si="11"/>
        <v>130</v>
      </c>
      <c r="N93" s="16">
        <f t="shared" si="12"/>
        <v>0</v>
      </c>
      <c r="O93" s="16">
        <f t="shared" si="13"/>
        <v>15</v>
      </c>
      <c r="P93" s="16">
        <f t="shared" si="14"/>
        <v>0</v>
      </c>
      <c r="Q93" s="17">
        <f t="shared" si="16"/>
        <v>145</v>
      </c>
    </row>
    <row r="94" spans="1:17">
      <c r="A94" s="8" t="s">
        <v>136</v>
      </c>
      <c r="B94" s="15">
        <f>'[1]13'!B96</f>
        <v>130</v>
      </c>
      <c r="C94" s="16">
        <f>'[1]13'!C96</f>
        <v>0</v>
      </c>
      <c r="D94" s="16">
        <f>'[1]13'!D96</f>
        <v>180</v>
      </c>
      <c r="E94" s="16">
        <f>'[1]13'!E96</f>
        <v>0</v>
      </c>
      <c r="F94" s="15">
        <f t="shared" si="17"/>
        <v>310</v>
      </c>
      <c r="G94" s="15">
        <f>'[1]13'!H96</f>
        <v>130</v>
      </c>
      <c r="H94" s="16">
        <f>'[1]13'!I96</f>
        <v>0</v>
      </c>
      <c r="I94" s="16">
        <f>'[1]13'!J96</f>
        <v>15</v>
      </c>
      <c r="J94" s="16">
        <f>'[1]13'!K96</f>
        <v>0</v>
      </c>
      <c r="K94" s="15">
        <f t="shared" si="15"/>
        <v>145</v>
      </c>
      <c r="L94" s="18">
        <f>frq!C94</f>
        <v>1</v>
      </c>
      <c r="M94" s="16">
        <f t="shared" si="11"/>
        <v>130</v>
      </c>
      <c r="N94" s="16">
        <f t="shared" si="12"/>
        <v>0</v>
      </c>
      <c r="O94" s="16">
        <f t="shared" si="13"/>
        <v>15</v>
      </c>
      <c r="P94" s="16">
        <f t="shared" si="14"/>
        <v>0</v>
      </c>
      <c r="Q94" s="17">
        <f t="shared" si="16"/>
        <v>145</v>
      </c>
    </row>
    <row r="95" spans="1:17">
      <c r="A95" s="8" t="s">
        <v>137</v>
      </c>
      <c r="B95" s="15">
        <f>'[1]13'!B97</f>
        <v>130</v>
      </c>
      <c r="C95" s="16">
        <f>'[1]13'!C97</f>
        <v>0</v>
      </c>
      <c r="D95" s="16">
        <f>'[1]13'!D97</f>
        <v>180</v>
      </c>
      <c r="E95" s="16">
        <f>'[1]13'!E97</f>
        <v>0</v>
      </c>
      <c r="F95" s="15">
        <f t="shared" si="17"/>
        <v>310</v>
      </c>
      <c r="G95" s="15">
        <f>'[1]13'!H97</f>
        <v>130</v>
      </c>
      <c r="H95" s="16">
        <f>'[1]13'!I97</f>
        <v>0</v>
      </c>
      <c r="I95" s="16">
        <f>'[1]13'!J97</f>
        <v>15</v>
      </c>
      <c r="J95" s="16">
        <f>'[1]13'!K97</f>
        <v>0</v>
      </c>
      <c r="K95" s="15">
        <f t="shared" si="15"/>
        <v>145</v>
      </c>
      <c r="L95" s="18">
        <f>frq!C95</f>
        <v>1</v>
      </c>
      <c r="M95" s="16">
        <f t="shared" si="11"/>
        <v>130</v>
      </c>
      <c r="N95" s="16">
        <f t="shared" si="12"/>
        <v>0</v>
      </c>
      <c r="O95" s="16">
        <f t="shared" si="13"/>
        <v>15</v>
      </c>
      <c r="P95" s="16">
        <f t="shared" si="14"/>
        <v>0</v>
      </c>
      <c r="Q95" s="17">
        <f t="shared" si="16"/>
        <v>145</v>
      </c>
    </row>
    <row r="96" spans="1:17">
      <c r="A96" s="8" t="s">
        <v>138</v>
      </c>
      <c r="B96" s="15">
        <f>'[1]13'!B98</f>
        <v>130</v>
      </c>
      <c r="C96" s="16">
        <f>'[1]13'!C98</f>
        <v>0</v>
      </c>
      <c r="D96" s="16">
        <f>'[1]13'!D98</f>
        <v>180</v>
      </c>
      <c r="E96" s="16">
        <f>'[1]13'!E98</f>
        <v>0</v>
      </c>
      <c r="F96" s="15">
        <f t="shared" si="17"/>
        <v>310</v>
      </c>
      <c r="G96" s="15">
        <f>'[1]13'!H98</f>
        <v>130</v>
      </c>
      <c r="H96" s="16">
        <f>'[1]13'!I98</f>
        <v>0</v>
      </c>
      <c r="I96" s="16">
        <f>'[1]13'!J98</f>
        <v>15</v>
      </c>
      <c r="J96" s="16">
        <f>'[1]13'!K98</f>
        <v>0</v>
      </c>
      <c r="K96" s="15">
        <f t="shared" si="15"/>
        <v>145</v>
      </c>
      <c r="L96" s="18">
        <f>frq!C96</f>
        <v>1</v>
      </c>
      <c r="M96" s="16">
        <f t="shared" si="11"/>
        <v>130</v>
      </c>
      <c r="N96" s="16">
        <f t="shared" si="12"/>
        <v>0</v>
      </c>
      <c r="O96" s="16">
        <f t="shared" si="13"/>
        <v>15</v>
      </c>
      <c r="P96" s="16">
        <f t="shared" si="14"/>
        <v>0</v>
      </c>
      <c r="Q96" s="17">
        <f t="shared" si="16"/>
        <v>145</v>
      </c>
    </row>
    <row r="97" spans="1:17">
      <c r="A97" s="8" t="s">
        <v>139</v>
      </c>
      <c r="B97" s="15">
        <f>'[1]13'!B99</f>
        <v>130</v>
      </c>
      <c r="C97" s="16">
        <f>'[1]13'!C99</f>
        <v>0</v>
      </c>
      <c r="D97" s="16">
        <f>'[1]13'!D99</f>
        <v>180</v>
      </c>
      <c r="E97" s="16">
        <f>'[1]13'!E99</f>
        <v>0</v>
      </c>
      <c r="F97" s="15">
        <f t="shared" si="17"/>
        <v>310</v>
      </c>
      <c r="G97" s="15">
        <f>'[1]13'!H99</f>
        <v>130</v>
      </c>
      <c r="H97" s="16">
        <f>'[1]13'!I99</f>
        <v>0</v>
      </c>
      <c r="I97" s="16">
        <f>'[1]13'!J99</f>
        <v>15</v>
      </c>
      <c r="J97" s="16">
        <f>'[1]13'!K99</f>
        <v>0</v>
      </c>
      <c r="K97" s="15">
        <f t="shared" si="15"/>
        <v>145</v>
      </c>
      <c r="L97" s="18">
        <f>frq!C97</f>
        <v>1</v>
      </c>
      <c r="M97" s="16">
        <f t="shared" si="11"/>
        <v>130</v>
      </c>
      <c r="N97" s="16">
        <f t="shared" si="12"/>
        <v>0</v>
      </c>
      <c r="O97" s="16">
        <f t="shared" si="13"/>
        <v>15</v>
      </c>
      <c r="P97" s="16">
        <f t="shared" si="14"/>
        <v>0</v>
      </c>
      <c r="Q97" s="17">
        <f t="shared" si="16"/>
        <v>145</v>
      </c>
    </row>
    <row r="98" spans="1:17">
      <c r="A98" s="8" t="s">
        <v>140</v>
      </c>
      <c r="B98" s="15">
        <f>'[1]13'!B100</f>
        <v>130</v>
      </c>
      <c r="C98" s="16">
        <f>'[1]13'!C100</f>
        <v>0</v>
      </c>
      <c r="D98" s="16">
        <f>'[1]13'!D100</f>
        <v>180</v>
      </c>
      <c r="E98" s="16">
        <f>'[1]13'!E100</f>
        <v>0</v>
      </c>
      <c r="F98" s="15">
        <f t="shared" si="17"/>
        <v>310</v>
      </c>
      <c r="G98" s="15">
        <f>'[1]13'!H100</f>
        <v>130</v>
      </c>
      <c r="H98" s="16">
        <f>'[1]13'!I100</f>
        <v>0</v>
      </c>
      <c r="I98" s="16">
        <f>'[1]13'!J100</f>
        <v>15</v>
      </c>
      <c r="J98" s="16">
        <f>'[1]13'!K100</f>
        <v>0</v>
      </c>
      <c r="K98" s="15">
        <f t="shared" si="15"/>
        <v>145</v>
      </c>
      <c r="L98" s="18">
        <f>frq!C98</f>
        <v>1</v>
      </c>
      <c r="M98" s="16">
        <f t="shared" si="11"/>
        <v>130</v>
      </c>
      <c r="N98" s="16">
        <f t="shared" si="12"/>
        <v>0</v>
      </c>
      <c r="O98" s="16">
        <f t="shared" si="13"/>
        <v>15</v>
      </c>
      <c r="P98" s="16">
        <f t="shared" si="14"/>
        <v>0</v>
      </c>
      <c r="Q98" s="17">
        <f t="shared" si="16"/>
        <v>145</v>
      </c>
    </row>
    <row r="99" spans="1:17">
      <c r="A99" s="8" t="s">
        <v>175</v>
      </c>
      <c r="B99" s="15">
        <f t="shared" ref="B99:Q99" si="18">SUM(B3:B98)/4000</f>
        <v>3.12</v>
      </c>
      <c r="C99" s="15">
        <f t="shared" si="18"/>
        <v>0</v>
      </c>
      <c r="D99" s="15">
        <f t="shared" si="18"/>
        <v>4.32</v>
      </c>
      <c r="E99" s="15">
        <f t="shared" si="18"/>
        <v>0</v>
      </c>
      <c r="F99" s="15">
        <f t="shared" si="18"/>
        <v>7.44</v>
      </c>
      <c r="G99" s="15">
        <f t="shared" si="18"/>
        <v>3.12</v>
      </c>
      <c r="H99" s="15">
        <f t="shared" si="18"/>
        <v>0</v>
      </c>
      <c r="I99" s="15">
        <f t="shared" si="18"/>
        <v>2.8548649999999998</v>
      </c>
      <c r="J99" s="15">
        <f t="shared" si="18"/>
        <v>0</v>
      </c>
      <c r="K99" s="15">
        <f t="shared" si="18"/>
        <v>5.9748649999999994</v>
      </c>
      <c r="L99" s="15">
        <f t="shared" si="18"/>
        <v>2.4E-2</v>
      </c>
      <c r="M99" s="15">
        <f t="shared" si="18"/>
        <v>3.12</v>
      </c>
      <c r="N99" s="15">
        <f t="shared" si="18"/>
        <v>0</v>
      </c>
      <c r="O99" s="15">
        <f t="shared" si="18"/>
        <v>2.8548649999999998</v>
      </c>
      <c r="P99" s="15">
        <f t="shared" si="18"/>
        <v>0</v>
      </c>
      <c r="Q99" s="15">
        <f t="shared" si="18"/>
        <v>5.9748649999999994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44664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'[2]13'!B5</f>
        <v>84</v>
      </c>
      <c r="C3" s="197">
        <f>'[2]13'!C5</f>
        <v>0</v>
      </c>
      <c r="D3" s="197">
        <f>'[2]13'!D5</f>
        <v>0</v>
      </c>
      <c r="E3" s="197">
        <f>'[2]13'!E5</f>
        <v>0</v>
      </c>
      <c r="F3" s="15">
        <f>SUM(B3:E3)</f>
        <v>84</v>
      </c>
      <c r="G3" s="196">
        <f>'[2]13'!H5</f>
        <v>70</v>
      </c>
      <c r="H3" s="197">
        <f>'[2]13'!I5</f>
        <v>0</v>
      </c>
      <c r="I3" s="197">
        <f>'[2]13'!J5</f>
        <v>0</v>
      </c>
      <c r="J3" s="197">
        <f>'[2]13'!K5</f>
        <v>0</v>
      </c>
      <c r="K3" s="15">
        <f>SUM(G3:J3)</f>
        <v>70</v>
      </c>
      <c r="L3" s="18">
        <f>frq!C3</f>
        <v>1</v>
      </c>
      <c r="M3" s="167">
        <f>IF($L3=1,G3,IF(AND($L3=0.985,G3&gt;0.985*B3),B3*0.985,IF(AND($L3=0.965,G3&gt;0.965*B3),0.965*B3,G3)))-R3</f>
        <v>69.599999999999994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69.599999999999994</v>
      </c>
      <c r="R3" s="18">
        <v>0.4</v>
      </c>
    </row>
    <row r="4" spans="1:18">
      <c r="A4" s="8" t="s">
        <v>46</v>
      </c>
      <c r="B4" s="196">
        <f>'[2]13'!B6</f>
        <v>84</v>
      </c>
      <c r="C4" s="197">
        <f>'[2]13'!C6</f>
        <v>0</v>
      </c>
      <c r="D4" s="197">
        <f>'[2]13'!D6</f>
        <v>0</v>
      </c>
      <c r="E4" s="197">
        <f>'[2]13'!E6</f>
        <v>0</v>
      </c>
      <c r="F4" s="15">
        <f>SUM(B4:E4)</f>
        <v>84</v>
      </c>
      <c r="G4" s="196">
        <f>'[2]13'!H6</f>
        <v>70</v>
      </c>
      <c r="H4" s="197">
        <f>'[2]13'!I6</f>
        <v>0</v>
      </c>
      <c r="I4" s="197">
        <f>'[2]13'!J6</f>
        <v>0</v>
      </c>
      <c r="J4" s="197">
        <f>'[2]13'!K6</f>
        <v>0</v>
      </c>
      <c r="K4" s="15">
        <f t="shared" ref="K4:K67" si="3">SUM(G4:J4)</f>
        <v>70</v>
      </c>
      <c r="L4" s="18">
        <f>frq!C4</f>
        <v>1</v>
      </c>
      <c r="M4" s="167">
        <f t="shared" ref="M4:M67" si="4">IF($L4=1,G4,IF(AND($L4=0.985,G4&gt;0.985*B4),B4*0.985,IF(AND($L4=0.965,G4&gt;0.965*B4),0.965*B4,G4)))-R4</f>
        <v>69.599999999999994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69.599999999999994</v>
      </c>
      <c r="R4" s="18">
        <v>0.4</v>
      </c>
    </row>
    <row r="5" spans="1:18">
      <c r="A5" s="8" t="s">
        <v>47</v>
      </c>
      <c r="B5" s="196">
        <f>'[2]13'!B7</f>
        <v>84</v>
      </c>
      <c r="C5" s="197">
        <f>'[2]13'!C7</f>
        <v>0</v>
      </c>
      <c r="D5" s="197">
        <f>'[2]13'!D7</f>
        <v>0</v>
      </c>
      <c r="E5" s="197">
        <f>'[2]13'!E7</f>
        <v>0</v>
      </c>
      <c r="F5" s="15">
        <f t="shared" ref="F5:F68" si="6">SUM(B5:E5)</f>
        <v>84</v>
      </c>
      <c r="G5" s="196">
        <f>'[2]13'!H7</f>
        <v>70</v>
      </c>
      <c r="H5" s="197">
        <f>'[2]13'!I7</f>
        <v>0</v>
      </c>
      <c r="I5" s="197">
        <f>'[2]13'!J7</f>
        <v>0</v>
      </c>
      <c r="J5" s="197">
        <f>'[2]13'!K7</f>
        <v>0</v>
      </c>
      <c r="K5" s="15">
        <f t="shared" si="3"/>
        <v>70</v>
      </c>
      <c r="L5" s="18">
        <f>frq!C5</f>
        <v>1</v>
      </c>
      <c r="M5" s="167">
        <f t="shared" si="4"/>
        <v>69.599999999999994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69.599999999999994</v>
      </c>
      <c r="R5" s="18">
        <v>0.4</v>
      </c>
    </row>
    <row r="6" spans="1:18">
      <c r="A6" s="8" t="s">
        <v>48</v>
      </c>
      <c r="B6" s="196">
        <f>'[2]13'!B8</f>
        <v>84</v>
      </c>
      <c r="C6" s="197">
        <f>'[2]13'!C8</f>
        <v>0</v>
      </c>
      <c r="D6" s="197">
        <f>'[2]13'!D8</f>
        <v>0</v>
      </c>
      <c r="E6" s="197">
        <f>'[2]13'!E8</f>
        <v>0</v>
      </c>
      <c r="F6" s="15">
        <f t="shared" si="6"/>
        <v>84</v>
      </c>
      <c r="G6" s="196">
        <f>'[2]13'!H8</f>
        <v>70</v>
      </c>
      <c r="H6" s="197">
        <f>'[2]13'!I8</f>
        <v>0</v>
      </c>
      <c r="I6" s="197">
        <f>'[2]13'!J8</f>
        <v>0</v>
      </c>
      <c r="J6" s="197">
        <f>'[2]13'!K8</f>
        <v>0</v>
      </c>
      <c r="K6" s="15">
        <f t="shared" si="3"/>
        <v>70</v>
      </c>
      <c r="L6" s="18">
        <f>frq!C6</f>
        <v>1</v>
      </c>
      <c r="M6" s="167">
        <f t="shared" si="4"/>
        <v>69.599999999999994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69.599999999999994</v>
      </c>
      <c r="R6" s="18">
        <v>0.4</v>
      </c>
    </row>
    <row r="7" spans="1:18">
      <c r="A7" s="8" t="s">
        <v>49</v>
      </c>
      <c r="B7" s="196">
        <f>'[2]13'!B9</f>
        <v>84</v>
      </c>
      <c r="C7" s="197">
        <f>'[2]13'!C9</f>
        <v>0</v>
      </c>
      <c r="D7" s="197">
        <f>'[2]13'!D9</f>
        <v>0</v>
      </c>
      <c r="E7" s="197">
        <f>'[2]13'!E9</f>
        <v>0</v>
      </c>
      <c r="F7" s="15">
        <f t="shared" si="6"/>
        <v>84</v>
      </c>
      <c r="G7" s="196">
        <f>'[2]13'!H9</f>
        <v>70</v>
      </c>
      <c r="H7" s="197">
        <f>'[2]13'!I9</f>
        <v>0</v>
      </c>
      <c r="I7" s="197">
        <f>'[2]13'!J9</f>
        <v>0</v>
      </c>
      <c r="J7" s="197">
        <f>'[2]13'!K9</f>
        <v>0</v>
      </c>
      <c r="K7" s="15">
        <f t="shared" si="3"/>
        <v>70</v>
      </c>
      <c r="L7" s="18">
        <f>frq!C7</f>
        <v>1</v>
      </c>
      <c r="M7" s="167">
        <f t="shared" si="4"/>
        <v>69.599999999999994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69.599999999999994</v>
      </c>
      <c r="R7" s="18">
        <v>0.4</v>
      </c>
    </row>
    <row r="8" spans="1:18">
      <c r="A8" s="8" t="s">
        <v>50</v>
      </c>
      <c r="B8" s="196">
        <f>'[2]13'!B10</f>
        <v>84</v>
      </c>
      <c r="C8" s="197">
        <f>'[2]13'!C10</f>
        <v>0</v>
      </c>
      <c r="D8" s="197">
        <f>'[2]13'!D10</f>
        <v>0</v>
      </c>
      <c r="E8" s="197">
        <f>'[2]13'!E10</f>
        <v>0</v>
      </c>
      <c r="F8" s="15">
        <f t="shared" si="6"/>
        <v>84</v>
      </c>
      <c r="G8" s="196">
        <f>'[2]13'!H10</f>
        <v>70</v>
      </c>
      <c r="H8" s="197">
        <f>'[2]13'!I10</f>
        <v>0</v>
      </c>
      <c r="I8" s="197">
        <f>'[2]13'!J10</f>
        <v>0</v>
      </c>
      <c r="J8" s="197">
        <f>'[2]13'!K10</f>
        <v>0</v>
      </c>
      <c r="K8" s="15">
        <f t="shared" si="3"/>
        <v>70</v>
      </c>
      <c r="L8" s="18">
        <f>frq!C8</f>
        <v>1</v>
      </c>
      <c r="M8" s="167">
        <f t="shared" si="4"/>
        <v>69.599999999999994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69.599999999999994</v>
      </c>
      <c r="R8" s="18">
        <v>0.4</v>
      </c>
    </row>
    <row r="9" spans="1:18">
      <c r="A9" s="8" t="s">
        <v>51</v>
      </c>
      <c r="B9" s="196">
        <f>'[2]13'!B11</f>
        <v>84</v>
      </c>
      <c r="C9" s="197">
        <f>'[2]13'!C11</f>
        <v>0</v>
      </c>
      <c r="D9" s="197">
        <f>'[2]13'!D11</f>
        <v>0</v>
      </c>
      <c r="E9" s="197">
        <f>'[2]13'!E11</f>
        <v>0</v>
      </c>
      <c r="F9" s="15">
        <f t="shared" si="6"/>
        <v>84</v>
      </c>
      <c r="G9" s="196">
        <f>'[2]13'!H11</f>
        <v>70</v>
      </c>
      <c r="H9" s="197">
        <f>'[2]13'!I11</f>
        <v>0</v>
      </c>
      <c r="I9" s="197">
        <f>'[2]13'!J11</f>
        <v>0</v>
      </c>
      <c r="J9" s="197">
        <f>'[2]13'!K11</f>
        <v>0</v>
      </c>
      <c r="K9" s="15">
        <f t="shared" si="3"/>
        <v>70</v>
      </c>
      <c r="L9" s="18">
        <f>frq!C9</f>
        <v>1</v>
      </c>
      <c r="M9" s="167">
        <f t="shared" si="4"/>
        <v>69.599999999999994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69.599999999999994</v>
      </c>
      <c r="R9" s="18">
        <v>0.4</v>
      </c>
    </row>
    <row r="10" spans="1:18">
      <c r="A10" s="8" t="s">
        <v>52</v>
      </c>
      <c r="B10" s="196">
        <f>'[2]13'!B12</f>
        <v>84</v>
      </c>
      <c r="C10" s="197">
        <f>'[2]13'!C12</f>
        <v>0</v>
      </c>
      <c r="D10" s="197">
        <f>'[2]13'!D12</f>
        <v>0</v>
      </c>
      <c r="E10" s="197">
        <f>'[2]13'!E12</f>
        <v>0</v>
      </c>
      <c r="F10" s="15">
        <f t="shared" si="6"/>
        <v>84</v>
      </c>
      <c r="G10" s="196">
        <f>'[2]13'!H12</f>
        <v>70</v>
      </c>
      <c r="H10" s="197">
        <f>'[2]13'!I12</f>
        <v>0</v>
      </c>
      <c r="I10" s="197">
        <f>'[2]13'!J12</f>
        <v>0</v>
      </c>
      <c r="J10" s="197">
        <f>'[2]13'!K12</f>
        <v>0</v>
      </c>
      <c r="K10" s="15">
        <f t="shared" si="3"/>
        <v>70</v>
      </c>
      <c r="L10" s="18">
        <f>frq!C10</f>
        <v>1</v>
      </c>
      <c r="M10" s="167">
        <f t="shared" si="4"/>
        <v>69.599999999999994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69.599999999999994</v>
      </c>
      <c r="R10" s="18">
        <v>0.4</v>
      </c>
    </row>
    <row r="11" spans="1:18">
      <c r="A11" s="8" t="s">
        <v>53</v>
      </c>
      <c r="B11" s="196">
        <f>'[2]13'!B13</f>
        <v>84</v>
      </c>
      <c r="C11" s="197">
        <f>'[2]13'!C13</f>
        <v>0</v>
      </c>
      <c r="D11" s="197">
        <f>'[2]13'!D13</f>
        <v>0</v>
      </c>
      <c r="E11" s="197">
        <f>'[2]13'!E13</f>
        <v>0</v>
      </c>
      <c r="F11" s="15">
        <f t="shared" si="6"/>
        <v>84</v>
      </c>
      <c r="G11" s="196">
        <f>'[2]13'!H13</f>
        <v>70</v>
      </c>
      <c r="H11" s="197">
        <f>'[2]13'!I13</f>
        <v>0</v>
      </c>
      <c r="I11" s="197">
        <f>'[2]13'!J13</f>
        <v>0</v>
      </c>
      <c r="J11" s="197">
        <f>'[2]13'!K13</f>
        <v>0</v>
      </c>
      <c r="K11" s="15">
        <f t="shared" si="3"/>
        <v>70</v>
      </c>
      <c r="L11" s="18">
        <f>frq!C11</f>
        <v>1</v>
      </c>
      <c r="M11" s="167">
        <f t="shared" si="4"/>
        <v>69.599999999999994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69.599999999999994</v>
      </c>
      <c r="R11" s="18">
        <v>0.4</v>
      </c>
    </row>
    <row r="12" spans="1:18">
      <c r="A12" s="8" t="s">
        <v>54</v>
      </c>
      <c r="B12" s="196">
        <f>'[2]13'!B14</f>
        <v>84</v>
      </c>
      <c r="C12" s="197">
        <f>'[2]13'!C14</f>
        <v>0</v>
      </c>
      <c r="D12" s="197">
        <f>'[2]13'!D14</f>
        <v>0</v>
      </c>
      <c r="E12" s="197">
        <f>'[2]13'!E14</f>
        <v>0</v>
      </c>
      <c r="F12" s="15">
        <f t="shared" si="6"/>
        <v>84</v>
      </c>
      <c r="G12" s="196">
        <f>'[2]13'!H14</f>
        <v>70</v>
      </c>
      <c r="H12" s="197">
        <f>'[2]13'!I14</f>
        <v>0</v>
      </c>
      <c r="I12" s="197">
        <f>'[2]13'!J14</f>
        <v>0</v>
      </c>
      <c r="J12" s="197">
        <f>'[2]13'!K14</f>
        <v>0</v>
      </c>
      <c r="K12" s="15">
        <f t="shared" si="3"/>
        <v>70</v>
      </c>
      <c r="L12" s="18">
        <f>frq!C12</f>
        <v>1</v>
      </c>
      <c r="M12" s="167">
        <f t="shared" si="4"/>
        <v>69.599999999999994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69.599999999999994</v>
      </c>
      <c r="R12" s="18">
        <v>0.4</v>
      </c>
    </row>
    <row r="13" spans="1:18">
      <c r="A13" s="8" t="s">
        <v>55</v>
      </c>
      <c r="B13" s="196">
        <f>'[2]13'!B15</f>
        <v>84</v>
      </c>
      <c r="C13" s="197">
        <f>'[2]13'!C15</f>
        <v>0</v>
      </c>
      <c r="D13" s="197">
        <f>'[2]13'!D15</f>
        <v>0</v>
      </c>
      <c r="E13" s="197">
        <f>'[2]13'!E15</f>
        <v>0</v>
      </c>
      <c r="F13" s="15">
        <f t="shared" si="6"/>
        <v>84</v>
      </c>
      <c r="G13" s="196">
        <f>'[2]13'!H15</f>
        <v>37</v>
      </c>
      <c r="H13" s="197">
        <f>'[2]13'!I15</f>
        <v>0</v>
      </c>
      <c r="I13" s="197">
        <f>'[2]13'!J15</f>
        <v>0</v>
      </c>
      <c r="J13" s="197">
        <f>'[2]13'!K15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6">
        <f>'[2]13'!B16</f>
        <v>84</v>
      </c>
      <c r="C14" s="197">
        <f>'[2]13'!C16</f>
        <v>0</v>
      </c>
      <c r="D14" s="197">
        <f>'[2]13'!D16</f>
        <v>0</v>
      </c>
      <c r="E14" s="197">
        <f>'[2]13'!E16</f>
        <v>0</v>
      </c>
      <c r="F14" s="15">
        <f t="shared" si="6"/>
        <v>84</v>
      </c>
      <c r="G14" s="196">
        <f>'[2]13'!H16</f>
        <v>37</v>
      </c>
      <c r="H14" s="197">
        <f>'[2]13'!I16</f>
        <v>0</v>
      </c>
      <c r="I14" s="197">
        <f>'[2]13'!J16</f>
        <v>0</v>
      </c>
      <c r="J14" s="197">
        <f>'[2]13'!K16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6">
        <f>'[2]13'!B17</f>
        <v>84</v>
      </c>
      <c r="C15" s="197">
        <f>'[2]13'!C17</f>
        <v>0</v>
      </c>
      <c r="D15" s="197">
        <f>'[2]13'!D17</f>
        <v>0</v>
      </c>
      <c r="E15" s="197">
        <f>'[2]13'!E17</f>
        <v>0</v>
      </c>
      <c r="F15" s="15">
        <f t="shared" si="6"/>
        <v>84</v>
      </c>
      <c r="G15" s="196">
        <f>'[2]13'!H17</f>
        <v>37</v>
      </c>
      <c r="H15" s="197">
        <f>'[2]13'!I17</f>
        <v>0</v>
      </c>
      <c r="I15" s="197">
        <f>'[2]13'!J17</f>
        <v>0</v>
      </c>
      <c r="J15" s="197">
        <f>'[2]13'!K17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6">
        <f>'[2]13'!B18</f>
        <v>84</v>
      </c>
      <c r="C16" s="197">
        <f>'[2]13'!C18</f>
        <v>0</v>
      </c>
      <c r="D16" s="197">
        <f>'[2]13'!D18</f>
        <v>0</v>
      </c>
      <c r="E16" s="197">
        <f>'[2]13'!E18</f>
        <v>0</v>
      </c>
      <c r="F16" s="15">
        <f t="shared" si="6"/>
        <v>84</v>
      </c>
      <c r="G16" s="196">
        <f>'[2]13'!H18</f>
        <v>70</v>
      </c>
      <c r="H16" s="197">
        <f>'[2]13'!I18</f>
        <v>0</v>
      </c>
      <c r="I16" s="197">
        <f>'[2]13'!J18</f>
        <v>0</v>
      </c>
      <c r="J16" s="197">
        <f>'[2]13'!K18</f>
        <v>0</v>
      </c>
      <c r="K16" s="15">
        <f t="shared" si="3"/>
        <v>70</v>
      </c>
      <c r="L16" s="18">
        <f>frq!C16</f>
        <v>1</v>
      </c>
      <c r="M16" s="167">
        <f t="shared" si="4"/>
        <v>69.599999999999994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69.599999999999994</v>
      </c>
      <c r="R16" s="18">
        <v>0.4</v>
      </c>
    </row>
    <row r="17" spans="1:18">
      <c r="A17" s="8" t="s">
        <v>59</v>
      </c>
      <c r="B17" s="196">
        <f>'[2]13'!B19</f>
        <v>84</v>
      </c>
      <c r="C17" s="197">
        <f>'[2]13'!C19</f>
        <v>0</v>
      </c>
      <c r="D17" s="197">
        <f>'[2]13'!D19</f>
        <v>0</v>
      </c>
      <c r="E17" s="197">
        <f>'[2]13'!E19</f>
        <v>0</v>
      </c>
      <c r="F17" s="15">
        <f t="shared" si="6"/>
        <v>84</v>
      </c>
      <c r="G17" s="196">
        <f>'[2]13'!H19</f>
        <v>65</v>
      </c>
      <c r="H17" s="197">
        <f>'[2]13'!I19</f>
        <v>0</v>
      </c>
      <c r="I17" s="197">
        <f>'[2]13'!J19</f>
        <v>0</v>
      </c>
      <c r="J17" s="197">
        <f>'[2]13'!K19</f>
        <v>0</v>
      </c>
      <c r="K17" s="15">
        <f t="shared" si="3"/>
        <v>65</v>
      </c>
      <c r="L17" s="18">
        <f>frq!C17</f>
        <v>1</v>
      </c>
      <c r="M17" s="167">
        <f t="shared" si="4"/>
        <v>64.599999999999994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64.599999999999994</v>
      </c>
      <c r="R17" s="18">
        <v>0.4</v>
      </c>
    </row>
    <row r="18" spans="1:18">
      <c r="A18" s="8" t="s">
        <v>60</v>
      </c>
      <c r="B18" s="196">
        <f>'[2]13'!B20</f>
        <v>84</v>
      </c>
      <c r="C18" s="197">
        <f>'[2]13'!C20</f>
        <v>0</v>
      </c>
      <c r="D18" s="197">
        <f>'[2]13'!D20</f>
        <v>0</v>
      </c>
      <c r="E18" s="197">
        <f>'[2]13'!E20</f>
        <v>0</v>
      </c>
      <c r="F18" s="15">
        <f t="shared" si="6"/>
        <v>84</v>
      </c>
      <c r="G18" s="196">
        <f>'[2]13'!H20</f>
        <v>65</v>
      </c>
      <c r="H18" s="197">
        <f>'[2]13'!I20</f>
        <v>0</v>
      </c>
      <c r="I18" s="197">
        <f>'[2]13'!J20</f>
        <v>0</v>
      </c>
      <c r="J18" s="197">
        <f>'[2]13'!K20</f>
        <v>0</v>
      </c>
      <c r="K18" s="15">
        <f t="shared" si="3"/>
        <v>65</v>
      </c>
      <c r="L18" s="18">
        <f>frq!C18</f>
        <v>1</v>
      </c>
      <c r="M18" s="167">
        <f t="shared" si="4"/>
        <v>64.599999999999994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64.599999999999994</v>
      </c>
      <c r="R18" s="18">
        <v>0.4</v>
      </c>
    </row>
    <row r="19" spans="1:18">
      <c r="A19" s="8" t="s">
        <v>61</v>
      </c>
      <c r="B19" s="196">
        <f>'[2]13'!B21</f>
        <v>84</v>
      </c>
      <c r="C19" s="197">
        <f>'[2]13'!C21</f>
        <v>0</v>
      </c>
      <c r="D19" s="197">
        <f>'[2]13'!D21</f>
        <v>0</v>
      </c>
      <c r="E19" s="197">
        <f>'[2]13'!E21</f>
        <v>0</v>
      </c>
      <c r="F19" s="15">
        <f t="shared" si="6"/>
        <v>84</v>
      </c>
      <c r="G19" s="196">
        <f>'[2]13'!H21</f>
        <v>65</v>
      </c>
      <c r="H19" s="197">
        <f>'[2]13'!I21</f>
        <v>0</v>
      </c>
      <c r="I19" s="197">
        <f>'[2]13'!J21</f>
        <v>0</v>
      </c>
      <c r="J19" s="197">
        <f>'[2]13'!K21</f>
        <v>0</v>
      </c>
      <c r="K19" s="15">
        <f t="shared" si="3"/>
        <v>65</v>
      </c>
      <c r="L19" s="18">
        <f>frq!C19</f>
        <v>1</v>
      </c>
      <c r="M19" s="167">
        <f t="shared" si="4"/>
        <v>64.599999999999994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64.599999999999994</v>
      </c>
      <c r="R19" s="18">
        <v>0.4</v>
      </c>
    </row>
    <row r="20" spans="1:18">
      <c r="A20" s="8" t="s">
        <v>62</v>
      </c>
      <c r="B20" s="196">
        <f>'[2]13'!B22</f>
        <v>84</v>
      </c>
      <c r="C20" s="197">
        <f>'[2]13'!C22</f>
        <v>0</v>
      </c>
      <c r="D20" s="197">
        <f>'[2]13'!D22</f>
        <v>0</v>
      </c>
      <c r="E20" s="197">
        <f>'[2]13'!E22</f>
        <v>0</v>
      </c>
      <c r="F20" s="15">
        <f t="shared" si="6"/>
        <v>84</v>
      </c>
      <c r="G20" s="196">
        <f>'[2]13'!H22</f>
        <v>73</v>
      </c>
      <c r="H20" s="197">
        <f>'[2]13'!I22</f>
        <v>0</v>
      </c>
      <c r="I20" s="197">
        <f>'[2]13'!J22</f>
        <v>0</v>
      </c>
      <c r="J20" s="197">
        <f>'[2]13'!K22</f>
        <v>0</v>
      </c>
      <c r="K20" s="15">
        <f t="shared" si="3"/>
        <v>73</v>
      </c>
      <c r="L20" s="18">
        <f>frq!C20</f>
        <v>1</v>
      </c>
      <c r="M20" s="167">
        <f t="shared" si="4"/>
        <v>72.599999999999994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72.599999999999994</v>
      </c>
      <c r="R20" s="18">
        <v>0.4</v>
      </c>
    </row>
    <row r="21" spans="1:18">
      <c r="A21" s="8" t="s">
        <v>63</v>
      </c>
      <c r="B21" s="196">
        <f>'[2]13'!B23</f>
        <v>84</v>
      </c>
      <c r="C21" s="197">
        <f>'[2]13'!C23</f>
        <v>0</v>
      </c>
      <c r="D21" s="197">
        <f>'[2]13'!D23</f>
        <v>0</v>
      </c>
      <c r="E21" s="197">
        <f>'[2]13'!E23</f>
        <v>0</v>
      </c>
      <c r="F21" s="15">
        <f t="shared" si="6"/>
        <v>84</v>
      </c>
      <c r="G21" s="196">
        <f>'[2]13'!H23</f>
        <v>73</v>
      </c>
      <c r="H21" s="197">
        <f>'[2]13'!I23</f>
        <v>0</v>
      </c>
      <c r="I21" s="197">
        <f>'[2]13'!J23</f>
        <v>0</v>
      </c>
      <c r="J21" s="197">
        <f>'[2]13'!K23</f>
        <v>0</v>
      </c>
      <c r="K21" s="15">
        <f t="shared" si="3"/>
        <v>73</v>
      </c>
      <c r="L21" s="18">
        <f>frq!C21</f>
        <v>1</v>
      </c>
      <c r="M21" s="167">
        <f t="shared" si="4"/>
        <v>72.599999999999994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72.599999999999994</v>
      </c>
      <c r="R21" s="18">
        <v>0.4</v>
      </c>
    </row>
    <row r="22" spans="1:18">
      <c r="A22" s="8" t="s">
        <v>64</v>
      </c>
      <c r="B22" s="196">
        <f>'[2]13'!B24</f>
        <v>84</v>
      </c>
      <c r="C22" s="197">
        <f>'[2]13'!C24</f>
        <v>0</v>
      </c>
      <c r="D22" s="197">
        <f>'[2]13'!D24</f>
        <v>0</v>
      </c>
      <c r="E22" s="197">
        <f>'[2]13'!E24</f>
        <v>0</v>
      </c>
      <c r="F22" s="15">
        <f t="shared" si="6"/>
        <v>84</v>
      </c>
      <c r="G22" s="196">
        <f>'[2]13'!H24</f>
        <v>73</v>
      </c>
      <c r="H22" s="197">
        <f>'[2]13'!I24</f>
        <v>0</v>
      </c>
      <c r="I22" s="197">
        <f>'[2]13'!J24</f>
        <v>0</v>
      </c>
      <c r="J22" s="197">
        <f>'[2]13'!K24</f>
        <v>0</v>
      </c>
      <c r="K22" s="15">
        <f t="shared" si="3"/>
        <v>73</v>
      </c>
      <c r="L22" s="18">
        <f>frq!C22</f>
        <v>1</v>
      </c>
      <c r="M22" s="167">
        <f t="shared" si="4"/>
        <v>72.599999999999994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72.599999999999994</v>
      </c>
      <c r="R22" s="18">
        <v>0.4</v>
      </c>
    </row>
    <row r="23" spans="1:18">
      <c r="A23" s="8" t="s">
        <v>65</v>
      </c>
      <c r="B23" s="196">
        <f>'[2]13'!B25</f>
        <v>84</v>
      </c>
      <c r="C23" s="197">
        <f>'[2]13'!C25</f>
        <v>0</v>
      </c>
      <c r="D23" s="197">
        <f>'[2]13'!D25</f>
        <v>0</v>
      </c>
      <c r="E23" s="197">
        <f>'[2]13'!E25</f>
        <v>0</v>
      </c>
      <c r="F23" s="15">
        <f t="shared" si="6"/>
        <v>84</v>
      </c>
      <c r="G23" s="196">
        <f>'[2]13'!H25</f>
        <v>73</v>
      </c>
      <c r="H23" s="197">
        <f>'[2]13'!I25</f>
        <v>0</v>
      </c>
      <c r="I23" s="197">
        <f>'[2]13'!J25</f>
        <v>0</v>
      </c>
      <c r="J23" s="197">
        <f>'[2]13'!K25</f>
        <v>0</v>
      </c>
      <c r="K23" s="15">
        <f t="shared" si="3"/>
        <v>73</v>
      </c>
      <c r="L23" s="18">
        <f>frq!C23</f>
        <v>1</v>
      </c>
      <c r="M23" s="167">
        <f t="shared" si="4"/>
        <v>72.599999999999994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72.599999999999994</v>
      </c>
      <c r="R23" s="18">
        <v>0.4</v>
      </c>
    </row>
    <row r="24" spans="1:18">
      <c r="A24" s="8" t="s">
        <v>66</v>
      </c>
      <c r="B24" s="196">
        <f>'[2]13'!B26</f>
        <v>84</v>
      </c>
      <c r="C24" s="197">
        <f>'[2]13'!C26</f>
        <v>0</v>
      </c>
      <c r="D24" s="197">
        <f>'[2]13'!D26</f>
        <v>0</v>
      </c>
      <c r="E24" s="197">
        <f>'[2]13'!E26</f>
        <v>0</v>
      </c>
      <c r="F24" s="15">
        <f t="shared" si="6"/>
        <v>84</v>
      </c>
      <c r="G24" s="196">
        <f>'[2]13'!H26</f>
        <v>73</v>
      </c>
      <c r="H24" s="197">
        <f>'[2]13'!I26</f>
        <v>0</v>
      </c>
      <c r="I24" s="197">
        <f>'[2]13'!J26</f>
        <v>0</v>
      </c>
      <c r="J24" s="197">
        <f>'[2]13'!K26</f>
        <v>0</v>
      </c>
      <c r="K24" s="15">
        <f t="shared" si="3"/>
        <v>73</v>
      </c>
      <c r="L24" s="18">
        <f>frq!C24</f>
        <v>1</v>
      </c>
      <c r="M24" s="167">
        <f t="shared" si="4"/>
        <v>72.599999999999994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72.599999999999994</v>
      </c>
      <c r="R24" s="18">
        <v>0.4</v>
      </c>
    </row>
    <row r="25" spans="1:18">
      <c r="A25" s="8" t="s">
        <v>67</v>
      </c>
      <c r="B25" s="196">
        <f>'[2]13'!B27</f>
        <v>84</v>
      </c>
      <c r="C25" s="197">
        <f>'[2]13'!C27</f>
        <v>0</v>
      </c>
      <c r="D25" s="197">
        <f>'[2]13'!D27</f>
        <v>0</v>
      </c>
      <c r="E25" s="197">
        <f>'[2]13'!E27</f>
        <v>0</v>
      </c>
      <c r="F25" s="15">
        <f t="shared" si="6"/>
        <v>84</v>
      </c>
      <c r="G25" s="196">
        <f>'[2]13'!H27</f>
        <v>73</v>
      </c>
      <c r="H25" s="197">
        <f>'[2]13'!I27</f>
        <v>0</v>
      </c>
      <c r="I25" s="197">
        <f>'[2]13'!J27</f>
        <v>0</v>
      </c>
      <c r="J25" s="197">
        <f>'[2]13'!K27</f>
        <v>0</v>
      </c>
      <c r="K25" s="15">
        <f t="shared" si="3"/>
        <v>73</v>
      </c>
      <c r="L25" s="18">
        <f>frq!C25</f>
        <v>1</v>
      </c>
      <c r="M25" s="167">
        <f t="shared" si="4"/>
        <v>72.599999999999994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72.599999999999994</v>
      </c>
      <c r="R25" s="18">
        <v>0.4</v>
      </c>
    </row>
    <row r="26" spans="1:18">
      <c r="A26" s="8" t="s">
        <v>68</v>
      </c>
      <c r="B26" s="196">
        <f>'[2]13'!B28</f>
        <v>84</v>
      </c>
      <c r="C26" s="197">
        <f>'[2]13'!C28</f>
        <v>0</v>
      </c>
      <c r="D26" s="197">
        <f>'[2]13'!D28</f>
        <v>0</v>
      </c>
      <c r="E26" s="197">
        <f>'[2]13'!E28</f>
        <v>0</v>
      </c>
      <c r="F26" s="15">
        <f t="shared" si="6"/>
        <v>84</v>
      </c>
      <c r="G26" s="196">
        <f>'[2]13'!H28</f>
        <v>73</v>
      </c>
      <c r="H26" s="197">
        <f>'[2]13'!I28</f>
        <v>0</v>
      </c>
      <c r="I26" s="197">
        <f>'[2]13'!J28</f>
        <v>0</v>
      </c>
      <c r="J26" s="197">
        <f>'[2]13'!K28</f>
        <v>0</v>
      </c>
      <c r="K26" s="15">
        <f t="shared" si="3"/>
        <v>73</v>
      </c>
      <c r="L26" s="18">
        <f>frq!C26</f>
        <v>1</v>
      </c>
      <c r="M26" s="167">
        <f t="shared" si="4"/>
        <v>72.599999999999994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72.599999999999994</v>
      </c>
      <c r="R26" s="18">
        <v>0.4</v>
      </c>
    </row>
    <row r="27" spans="1:18">
      <c r="A27" s="8" t="s">
        <v>69</v>
      </c>
      <c r="B27" s="196">
        <f>'[2]13'!B29</f>
        <v>84</v>
      </c>
      <c r="C27" s="197">
        <f>'[2]13'!C29</f>
        <v>0</v>
      </c>
      <c r="D27" s="197">
        <f>'[2]13'!D29</f>
        <v>0</v>
      </c>
      <c r="E27" s="197">
        <f>'[2]13'!E29</f>
        <v>0</v>
      </c>
      <c r="F27" s="15">
        <f t="shared" si="6"/>
        <v>84</v>
      </c>
      <c r="G27" s="196">
        <f>'[2]13'!H29</f>
        <v>73</v>
      </c>
      <c r="H27" s="197">
        <f>'[2]13'!I29</f>
        <v>0</v>
      </c>
      <c r="I27" s="197">
        <f>'[2]13'!J29</f>
        <v>0</v>
      </c>
      <c r="J27" s="197">
        <f>'[2]13'!K29</f>
        <v>0</v>
      </c>
      <c r="K27" s="15">
        <f t="shared" si="3"/>
        <v>73</v>
      </c>
      <c r="L27" s="18">
        <f>frq!C27</f>
        <v>1</v>
      </c>
      <c r="M27" s="167">
        <f t="shared" si="4"/>
        <v>72.599999999999994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72.599999999999994</v>
      </c>
      <c r="R27" s="18">
        <v>0.4</v>
      </c>
    </row>
    <row r="28" spans="1:18">
      <c r="A28" s="8" t="s">
        <v>70</v>
      </c>
      <c r="B28" s="196">
        <f>'[2]13'!B30</f>
        <v>84</v>
      </c>
      <c r="C28" s="197">
        <f>'[2]13'!C30</f>
        <v>0</v>
      </c>
      <c r="D28" s="197">
        <f>'[2]13'!D30</f>
        <v>0</v>
      </c>
      <c r="E28" s="197">
        <f>'[2]13'!E30</f>
        <v>0</v>
      </c>
      <c r="F28" s="15">
        <f t="shared" si="6"/>
        <v>84</v>
      </c>
      <c r="G28" s="196">
        <f>'[2]13'!H30</f>
        <v>73</v>
      </c>
      <c r="H28" s="197">
        <f>'[2]13'!I30</f>
        <v>0</v>
      </c>
      <c r="I28" s="197">
        <f>'[2]13'!J30</f>
        <v>0</v>
      </c>
      <c r="J28" s="197">
        <f>'[2]13'!K30</f>
        <v>0</v>
      </c>
      <c r="K28" s="15">
        <f t="shared" si="3"/>
        <v>73</v>
      </c>
      <c r="L28" s="18">
        <f>frq!C28</f>
        <v>1</v>
      </c>
      <c r="M28" s="167">
        <f t="shared" si="4"/>
        <v>72.599999999999994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72.599999999999994</v>
      </c>
      <c r="R28" s="18">
        <v>0.4</v>
      </c>
    </row>
    <row r="29" spans="1:18">
      <c r="A29" s="8" t="s">
        <v>71</v>
      </c>
      <c r="B29" s="196">
        <f>'[2]13'!B31</f>
        <v>84</v>
      </c>
      <c r="C29" s="197">
        <f>'[2]13'!C31</f>
        <v>0</v>
      </c>
      <c r="D29" s="197">
        <f>'[2]13'!D31</f>
        <v>0</v>
      </c>
      <c r="E29" s="197">
        <f>'[2]13'!E31</f>
        <v>0</v>
      </c>
      <c r="F29" s="15">
        <f t="shared" si="6"/>
        <v>84</v>
      </c>
      <c r="G29" s="196">
        <f>'[2]13'!H31</f>
        <v>74</v>
      </c>
      <c r="H29" s="197">
        <f>'[2]13'!I31</f>
        <v>0</v>
      </c>
      <c r="I29" s="197">
        <f>'[2]13'!J31</f>
        <v>0</v>
      </c>
      <c r="J29" s="197">
        <f>'[2]13'!K31</f>
        <v>0</v>
      </c>
      <c r="K29" s="15">
        <f t="shared" si="3"/>
        <v>74</v>
      </c>
      <c r="L29" s="18">
        <f>frq!C29</f>
        <v>1</v>
      </c>
      <c r="M29" s="167">
        <f t="shared" si="4"/>
        <v>73.599999999999994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73.599999999999994</v>
      </c>
      <c r="R29" s="18">
        <v>0.4</v>
      </c>
    </row>
    <row r="30" spans="1:18">
      <c r="A30" s="8" t="s">
        <v>72</v>
      </c>
      <c r="B30" s="196">
        <f>'[2]13'!B32</f>
        <v>84</v>
      </c>
      <c r="C30" s="197">
        <f>'[2]13'!C32</f>
        <v>0</v>
      </c>
      <c r="D30" s="197">
        <f>'[2]13'!D32</f>
        <v>0</v>
      </c>
      <c r="E30" s="197">
        <f>'[2]13'!E32</f>
        <v>0</v>
      </c>
      <c r="F30" s="15">
        <f t="shared" si="6"/>
        <v>84</v>
      </c>
      <c r="G30" s="196">
        <f>'[2]13'!H32</f>
        <v>74</v>
      </c>
      <c r="H30" s="197">
        <f>'[2]13'!I32</f>
        <v>0</v>
      </c>
      <c r="I30" s="197">
        <f>'[2]13'!J32</f>
        <v>0</v>
      </c>
      <c r="J30" s="197">
        <f>'[2]13'!K32</f>
        <v>0</v>
      </c>
      <c r="K30" s="15">
        <f t="shared" si="3"/>
        <v>74</v>
      </c>
      <c r="L30" s="18">
        <f>frq!C30</f>
        <v>1</v>
      </c>
      <c r="M30" s="167">
        <f t="shared" si="4"/>
        <v>73.599999999999994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73.599999999999994</v>
      </c>
      <c r="R30" s="18">
        <v>0.4</v>
      </c>
    </row>
    <row r="31" spans="1:18">
      <c r="A31" s="8" t="s">
        <v>73</v>
      </c>
      <c r="B31" s="196">
        <f>'[2]13'!B33</f>
        <v>84</v>
      </c>
      <c r="C31" s="197">
        <f>'[2]13'!C33</f>
        <v>0</v>
      </c>
      <c r="D31" s="197">
        <f>'[2]13'!D33</f>
        <v>0</v>
      </c>
      <c r="E31" s="197">
        <f>'[2]13'!E33</f>
        <v>0</v>
      </c>
      <c r="F31" s="15">
        <f t="shared" si="6"/>
        <v>84</v>
      </c>
      <c r="G31" s="196">
        <f>'[2]13'!H33</f>
        <v>74</v>
      </c>
      <c r="H31" s="197">
        <f>'[2]13'!I33</f>
        <v>0</v>
      </c>
      <c r="I31" s="197">
        <f>'[2]13'!J33</f>
        <v>0</v>
      </c>
      <c r="J31" s="197">
        <f>'[2]13'!K33</f>
        <v>0</v>
      </c>
      <c r="K31" s="15">
        <f t="shared" si="3"/>
        <v>74</v>
      </c>
      <c r="L31" s="18">
        <f>frq!C31</f>
        <v>1</v>
      </c>
      <c r="M31" s="167">
        <f t="shared" si="4"/>
        <v>73.599999999999994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73.599999999999994</v>
      </c>
      <c r="R31" s="18">
        <v>0.4</v>
      </c>
    </row>
    <row r="32" spans="1:18">
      <c r="A32" s="8" t="s">
        <v>74</v>
      </c>
      <c r="B32" s="196">
        <f>'[2]13'!B34</f>
        <v>84</v>
      </c>
      <c r="C32" s="197">
        <f>'[2]13'!C34</f>
        <v>0</v>
      </c>
      <c r="D32" s="197">
        <f>'[2]13'!D34</f>
        <v>0</v>
      </c>
      <c r="E32" s="197">
        <f>'[2]13'!E34</f>
        <v>0</v>
      </c>
      <c r="F32" s="15">
        <f t="shared" si="6"/>
        <v>84</v>
      </c>
      <c r="G32" s="196">
        <f>'[2]13'!H34</f>
        <v>74</v>
      </c>
      <c r="H32" s="197">
        <f>'[2]13'!I34</f>
        <v>0</v>
      </c>
      <c r="I32" s="197">
        <f>'[2]13'!J34</f>
        <v>0</v>
      </c>
      <c r="J32" s="197">
        <f>'[2]13'!K34</f>
        <v>0</v>
      </c>
      <c r="K32" s="15">
        <f t="shared" si="3"/>
        <v>74</v>
      </c>
      <c r="L32" s="18">
        <f>frq!C32</f>
        <v>1</v>
      </c>
      <c r="M32" s="167">
        <f t="shared" si="4"/>
        <v>73.599999999999994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73.599999999999994</v>
      </c>
      <c r="R32" s="18">
        <v>0.4</v>
      </c>
    </row>
    <row r="33" spans="1:18">
      <c r="A33" s="8" t="s">
        <v>75</v>
      </c>
      <c r="B33" s="196">
        <f>'[2]13'!B35</f>
        <v>84</v>
      </c>
      <c r="C33" s="197">
        <f>'[2]13'!C35</f>
        <v>0</v>
      </c>
      <c r="D33" s="197">
        <f>'[2]13'!D35</f>
        <v>0</v>
      </c>
      <c r="E33" s="197">
        <f>'[2]13'!E35</f>
        <v>0</v>
      </c>
      <c r="F33" s="15">
        <f t="shared" si="6"/>
        <v>84</v>
      </c>
      <c r="G33" s="196">
        <f>'[2]13'!H35</f>
        <v>73</v>
      </c>
      <c r="H33" s="197">
        <f>'[2]13'!I35</f>
        <v>0</v>
      </c>
      <c r="I33" s="197">
        <f>'[2]13'!J35</f>
        <v>0</v>
      </c>
      <c r="J33" s="197">
        <f>'[2]13'!K35</f>
        <v>0</v>
      </c>
      <c r="K33" s="15">
        <f t="shared" si="3"/>
        <v>73</v>
      </c>
      <c r="L33" s="18">
        <f>frq!C33</f>
        <v>1</v>
      </c>
      <c r="M33" s="167">
        <f t="shared" si="4"/>
        <v>72.599999999999994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72.599999999999994</v>
      </c>
      <c r="R33" s="18">
        <v>0.4</v>
      </c>
    </row>
    <row r="34" spans="1:18">
      <c r="A34" s="8" t="s">
        <v>76</v>
      </c>
      <c r="B34" s="196">
        <f>'[2]13'!B36</f>
        <v>84</v>
      </c>
      <c r="C34" s="197">
        <f>'[2]13'!C36</f>
        <v>0</v>
      </c>
      <c r="D34" s="197">
        <f>'[2]13'!D36</f>
        <v>0</v>
      </c>
      <c r="E34" s="197">
        <f>'[2]13'!E36</f>
        <v>0</v>
      </c>
      <c r="F34" s="15">
        <f t="shared" si="6"/>
        <v>84</v>
      </c>
      <c r="G34" s="196">
        <f>'[2]13'!H36</f>
        <v>73</v>
      </c>
      <c r="H34" s="197">
        <f>'[2]13'!I36</f>
        <v>0</v>
      </c>
      <c r="I34" s="197">
        <f>'[2]13'!J36</f>
        <v>0</v>
      </c>
      <c r="J34" s="197">
        <f>'[2]13'!K36</f>
        <v>0</v>
      </c>
      <c r="K34" s="15">
        <f t="shared" si="3"/>
        <v>73</v>
      </c>
      <c r="L34" s="18">
        <f>frq!C34</f>
        <v>1</v>
      </c>
      <c r="M34" s="167">
        <f t="shared" si="4"/>
        <v>72.599999999999994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72.599999999999994</v>
      </c>
      <c r="R34" s="18">
        <v>0.4</v>
      </c>
    </row>
    <row r="35" spans="1:18">
      <c r="A35" s="8" t="s">
        <v>77</v>
      </c>
      <c r="B35" s="196">
        <f>'[2]13'!B37</f>
        <v>84</v>
      </c>
      <c r="C35" s="197">
        <f>'[2]13'!C37</f>
        <v>0</v>
      </c>
      <c r="D35" s="197">
        <f>'[2]13'!D37</f>
        <v>0</v>
      </c>
      <c r="E35" s="197">
        <f>'[2]13'!E37</f>
        <v>0</v>
      </c>
      <c r="F35" s="15">
        <f t="shared" si="6"/>
        <v>84</v>
      </c>
      <c r="G35" s="196">
        <f>'[2]13'!H37</f>
        <v>73</v>
      </c>
      <c r="H35" s="197">
        <f>'[2]13'!I37</f>
        <v>0</v>
      </c>
      <c r="I35" s="197">
        <f>'[2]13'!J37</f>
        <v>0</v>
      </c>
      <c r="J35" s="197">
        <f>'[2]13'!K37</f>
        <v>0</v>
      </c>
      <c r="K35" s="15">
        <f t="shared" si="3"/>
        <v>73</v>
      </c>
      <c r="L35" s="18">
        <f>frq!C35</f>
        <v>1</v>
      </c>
      <c r="M35" s="167">
        <f t="shared" si="4"/>
        <v>72.599999999999994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72.599999999999994</v>
      </c>
      <c r="R35" s="18">
        <v>0.4</v>
      </c>
    </row>
    <row r="36" spans="1:18">
      <c r="A36" s="8" t="s">
        <v>78</v>
      </c>
      <c r="B36" s="196">
        <f>'[2]13'!B38</f>
        <v>84</v>
      </c>
      <c r="C36" s="197">
        <f>'[2]13'!C38</f>
        <v>0</v>
      </c>
      <c r="D36" s="197">
        <f>'[2]13'!D38</f>
        <v>0</v>
      </c>
      <c r="E36" s="197">
        <f>'[2]13'!E38</f>
        <v>0</v>
      </c>
      <c r="F36" s="15">
        <f t="shared" si="6"/>
        <v>84</v>
      </c>
      <c r="G36" s="196">
        <f>'[2]13'!H38</f>
        <v>73</v>
      </c>
      <c r="H36" s="197">
        <f>'[2]13'!I38</f>
        <v>0</v>
      </c>
      <c r="I36" s="197">
        <f>'[2]13'!J38</f>
        <v>0</v>
      </c>
      <c r="J36" s="197">
        <f>'[2]13'!K38</f>
        <v>0</v>
      </c>
      <c r="K36" s="15">
        <f t="shared" si="3"/>
        <v>73</v>
      </c>
      <c r="L36" s="18">
        <f>frq!C36</f>
        <v>1</v>
      </c>
      <c r="M36" s="167">
        <f t="shared" si="4"/>
        <v>72.599999999999994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72.599999999999994</v>
      </c>
      <c r="R36" s="18">
        <v>0.4</v>
      </c>
    </row>
    <row r="37" spans="1:18">
      <c r="A37" s="8" t="s">
        <v>79</v>
      </c>
      <c r="B37" s="196">
        <f>'[2]13'!B39</f>
        <v>84</v>
      </c>
      <c r="C37" s="197">
        <f>'[2]13'!C39</f>
        <v>0</v>
      </c>
      <c r="D37" s="197">
        <f>'[2]13'!D39</f>
        <v>0</v>
      </c>
      <c r="E37" s="197">
        <f>'[2]13'!E39</f>
        <v>0</v>
      </c>
      <c r="F37" s="15">
        <f t="shared" si="6"/>
        <v>84</v>
      </c>
      <c r="G37" s="196">
        <f>'[2]13'!H39</f>
        <v>73</v>
      </c>
      <c r="H37" s="197">
        <f>'[2]13'!I39</f>
        <v>0</v>
      </c>
      <c r="I37" s="197">
        <f>'[2]13'!J39</f>
        <v>0</v>
      </c>
      <c r="J37" s="197">
        <f>'[2]13'!K39</f>
        <v>0</v>
      </c>
      <c r="K37" s="15">
        <f t="shared" si="3"/>
        <v>73</v>
      </c>
      <c r="L37" s="18">
        <f>frq!C37</f>
        <v>1</v>
      </c>
      <c r="M37" s="167">
        <f t="shared" si="4"/>
        <v>72.599999999999994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72.599999999999994</v>
      </c>
      <c r="R37" s="18">
        <v>0.4</v>
      </c>
    </row>
    <row r="38" spans="1:18">
      <c r="A38" s="8" t="s">
        <v>80</v>
      </c>
      <c r="B38" s="196">
        <f>'[2]13'!B40</f>
        <v>84</v>
      </c>
      <c r="C38" s="197">
        <f>'[2]13'!C40</f>
        <v>0</v>
      </c>
      <c r="D38" s="197">
        <f>'[2]13'!D40</f>
        <v>0</v>
      </c>
      <c r="E38" s="197">
        <f>'[2]13'!E40</f>
        <v>0</v>
      </c>
      <c r="F38" s="15">
        <f t="shared" si="6"/>
        <v>84</v>
      </c>
      <c r="G38" s="196">
        <f>'[2]13'!H40</f>
        <v>73</v>
      </c>
      <c r="H38" s="197">
        <f>'[2]13'!I40</f>
        <v>0</v>
      </c>
      <c r="I38" s="197">
        <f>'[2]13'!J40</f>
        <v>0</v>
      </c>
      <c r="J38" s="197">
        <f>'[2]13'!K40</f>
        <v>0</v>
      </c>
      <c r="K38" s="15">
        <f t="shared" si="3"/>
        <v>73</v>
      </c>
      <c r="L38" s="18">
        <f>frq!C38</f>
        <v>1</v>
      </c>
      <c r="M38" s="167">
        <f t="shared" si="4"/>
        <v>72.599999999999994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72.599999999999994</v>
      </c>
      <c r="R38" s="18">
        <v>0.4</v>
      </c>
    </row>
    <row r="39" spans="1:18">
      <c r="A39" s="8" t="s">
        <v>81</v>
      </c>
      <c r="B39" s="196">
        <f>'[2]13'!B41</f>
        <v>84</v>
      </c>
      <c r="C39" s="197">
        <f>'[2]13'!C41</f>
        <v>0</v>
      </c>
      <c r="D39" s="197">
        <f>'[2]13'!D41</f>
        <v>0</v>
      </c>
      <c r="E39" s="197">
        <f>'[2]13'!E41</f>
        <v>0</v>
      </c>
      <c r="F39" s="15">
        <f t="shared" si="6"/>
        <v>84</v>
      </c>
      <c r="G39" s="196">
        <f>'[2]13'!H41</f>
        <v>73</v>
      </c>
      <c r="H39" s="197">
        <f>'[2]13'!I41</f>
        <v>0</v>
      </c>
      <c r="I39" s="197">
        <f>'[2]13'!J41</f>
        <v>0</v>
      </c>
      <c r="J39" s="197">
        <f>'[2]13'!K41</f>
        <v>0</v>
      </c>
      <c r="K39" s="15">
        <f t="shared" si="3"/>
        <v>73</v>
      </c>
      <c r="L39" s="18">
        <f>frq!C39</f>
        <v>1</v>
      </c>
      <c r="M39" s="167">
        <f t="shared" si="4"/>
        <v>72.3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72.3</v>
      </c>
      <c r="R39" s="18">
        <v>0.7</v>
      </c>
    </row>
    <row r="40" spans="1:18">
      <c r="A40" s="8" t="s">
        <v>82</v>
      </c>
      <c r="B40" s="196">
        <f>'[2]13'!B42</f>
        <v>84</v>
      </c>
      <c r="C40" s="197">
        <f>'[2]13'!C42</f>
        <v>0</v>
      </c>
      <c r="D40" s="197">
        <f>'[2]13'!D42</f>
        <v>0</v>
      </c>
      <c r="E40" s="197">
        <f>'[2]13'!E42</f>
        <v>0</v>
      </c>
      <c r="F40" s="15">
        <f t="shared" si="6"/>
        <v>84</v>
      </c>
      <c r="G40" s="196">
        <f>'[2]13'!H42</f>
        <v>73</v>
      </c>
      <c r="H40" s="197">
        <f>'[2]13'!I42</f>
        <v>0</v>
      </c>
      <c r="I40" s="197">
        <f>'[2]13'!J42</f>
        <v>0</v>
      </c>
      <c r="J40" s="197">
        <f>'[2]13'!K42</f>
        <v>0</v>
      </c>
      <c r="K40" s="15">
        <f t="shared" si="3"/>
        <v>73</v>
      </c>
      <c r="L40" s="18">
        <f>frq!C40</f>
        <v>1</v>
      </c>
      <c r="M40" s="167">
        <f t="shared" si="4"/>
        <v>72.3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72.3</v>
      </c>
      <c r="R40" s="18">
        <v>0.7</v>
      </c>
    </row>
    <row r="41" spans="1:18">
      <c r="A41" s="8" t="s">
        <v>83</v>
      </c>
      <c r="B41" s="196">
        <f>'[2]13'!B43</f>
        <v>84</v>
      </c>
      <c r="C41" s="197">
        <f>'[2]13'!C43</f>
        <v>0</v>
      </c>
      <c r="D41" s="197">
        <f>'[2]13'!D43</f>
        <v>0</v>
      </c>
      <c r="E41" s="197">
        <f>'[2]13'!E43</f>
        <v>0</v>
      </c>
      <c r="F41" s="15">
        <f t="shared" si="6"/>
        <v>84</v>
      </c>
      <c r="G41" s="196">
        <f>'[2]13'!H43</f>
        <v>73</v>
      </c>
      <c r="H41" s="197">
        <f>'[2]13'!I43</f>
        <v>0</v>
      </c>
      <c r="I41" s="197">
        <f>'[2]13'!J43</f>
        <v>0</v>
      </c>
      <c r="J41" s="197">
        <f>'[2]13'!K43</f>
        <v>0</v>
      </c>
      <c r="K41" s="15">
        <f t="shared" si="3"/>
        <v>73</v>
      </c>
      <c r="L41" s="18">
        <f>frq!C41</f>
        <v>1</v>
      </c>
      <c r="M41" s="167">
        <f t="shared" si="4"/>
        <v>72.3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72.3</v>
      </c>
      <c r="R41" s="18">
        <v>0.7</v>
      </c>
    </row>
    <row r="42" spans="1:18">
      <c r="A42" s="8" t="s">
        <v>84</v>
      </c>
      <c r="B42" s="196">
        <f>'[2]13'!B44</f>
        <v>84</v>
      </c>
      <c r="C42" s="197">
        <f>'[2]13'!C44</f>
        <v>0</v>
      </c>
      <c r="D42" s="197">
        <f>'[2]13'!D44</f>
        <v>0</v>
      </c>
      <c r="E42" s="197">
        <f>'[2]13'!E44</f>
        <v>0</v>
      </c>
      <c r="F42" s="15">
        <f t="shared" si="6"/>
        <v>84</v>
      </c>
      <c r="G42" s="196">
        <f>'[2]13'!H44</f>
        <v>73</v>
      </c>
      <c r="H42" s="197">
        <f>'[2]13'!I44</f>
        <v>0</v>
      </c>
      <c r="I42" s="197">
        <f>'[2]13'!J44</f>
        <v>0</v>
      </c>
      <c r="J42" s="197">
        <f>'[2]13'!K44</f>
        <v>0</v>
      </c>
      <c r="K42" s="15">
        <f t="shared" si="3"/>
        <v>73</v>
      </c>
      <c r="L42" s="18">
        <f>frq!C42</f>
        <v>1</v>
      </c>
      <c r="M42" s="167">
        <f t="shared" si="4"/>
        <v>72.3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72.3</v>
      </c>
      <c r="R42" s="18">
        <v>0.7</v>
      </c>
    </row>
    <row r="43" spans="1:18">
      <c r="A43" s="8" t="s">
        <v>85</v>
      </c>
      <c r="B43" s="196">
        <f>'[2]13'!B45</f>
        <v>84</v>
      </c>
      <c r="C43" s="197">
        <f>'[2]13'!C45</f>
        <v>0</v>
      </c>
      <c r="D43" s="197">
        <f>'[2]13'!D45</f>
        <v>0</v>
      </c>
      <c r="E43" s="197">
        <f>'[2]13'!E45</f>
        <v>0</v>
      </c>
      <c r="F43" s="15">
        <f t="shared" si="6"/>
        <v>84</v>
      </c>
      <c r="G43" s="196">
        <f>'[2]13'!H45</f>
        <v>73</v>
      </c>
      <c r="H43" s="197">
        <f>'[2]13'!I45</f>
        <v>0</v>
      </c>
      <c r="I43" s="197">
        <f>'[2]13'!J45</f>
        <v>0</v>
      </c>
      <c r="J43" s="197">
        <f>'[2]13'!K45</f>
        <v>0</v>
      </c>
      <c r="K43" s="15">
        <f t="shared" si="3"/>
        <v>73</v>
      </c>
      <c r="L43" s="18">
        <f>frq!C43</f>
        <v>1</v>
      </c>
      <c r="M43" s="167">
        <f t="shared" si="4"/>
        <v>72.3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72.3</v>
      </c>
      <c r="R43" s="18">
        <v>0.7</v>
      </c>
    </row>
    <row r="44" spans="1:18">
      <c r="A44" s="8" t="s">
        <v>86</v>
      </c>
      <c r="B44" s="196">
        <f>'[2]13'!B46</f>
        <v>84</v>
      </c>
      <c r="C44" s="197">
        <f>'[2]13'!C46</f>
        <v>0</v>
      </c>
      <c r="D44" s="197">
        <f>'[2]13'!D46</f>
        <v>0</v>
      </c>
      <c r="E44" s="197">
        <f>'[2]13'!E46</f>
        <v>0</v>
      </c>
      <c r="F44" s="15">
        <f t="shared" si="6"/>
        <v>84</v>
      </c>
      <c r="G44" s="196">
        <f>'[2]13'!H46</f>
        <v>68</v>
      </c>
      <c r="H44" s="197">
        <f>'[2]13'!I46</f>
        <v>0</v>
      </c>
      <c r="I44" s="197">
        <f>'[2]13'!J46</f>
        <v>0</v>
      </c>
      <c r="J44" s="197">
        <f>'[2]13'!K46</f>
        <v>0</v>
      </c>
      <c r="K44" s="15">
        <f t="shared" si="3"/>
        <v>68</v>
      </c>
      <c r="L44" s="18">
        <f>frq!C44</f>
        <v>1</v>
      </c>
      <c r="M44" s="167">
        <f t="shared" si="4"/>
        <v>67.3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67.3</v>
      </c>
      <c r="R44" s="18">
        <v>0.7</v>
      </c>
    </row>
    <row r="45" spans="1:18">
      <c r="A45" s="8" t="s">
        <v>87</v>
      </c>
      <c r="B45" s="196">
        <f>'[2]13'!B47</f>
        <v>84</v>
      </c>
      <c r="C45" s="197">
        <f>'[2]13'!C47</f>
        <v>0</v>
      </c>
      <c r="D45" s="197">
        <f>'[2]13'!D47</f>
        <v>0</v>
      </c>
      <c r="E45" s="197">
        <f>'[2]13'!E47</f>
        <v>0</v>
      </c>
      <c r="F45" s="15">
        <f t="shared" si="6"/>
        <v>84</v>
      </c>
      <c r="G45" s="196">
        <f>'[2]13'!H47</f>
        <v>68</v>
      </c>
      <c r="H45" s="197">
        <f>'[2]13'!I47</f>
        <v>0</v>
      </c>
      <c r="I45" s="197">
        <f>'[2]13'!J47</f>
        <v>0</v>
      </c>
      <c r="J45" s="197">
        <f>'[2]13'!K47</f>
        <v>0</v>
      </c>
      <c r="K45" s="15">
        <f t="shared" si="3"/>
        <v>68</v>
      </c>
      <c r="L45" s="18">
        <f>frq!C45</f>
        <v>1</v>
      </c>
      <c r="M45" s="167">
        <f t="shared" si="4"/>
        <v>67.3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67.3</v>
      </c>
      <c r="R45" s="18">
        <v>0.7</v>
      </c>
    </row>
    <row r="46" spans="1:18">
      <c r="A46" s="8" t="s">
        <v>88</v>
      </c>
      <c r="B46" s="196">
        <f>'[2]13'!B48</f>
        <v>84</v>
      </c>
      <c r="C46" s="197">
        <f>'[2]13'!C48</f>
        <v>0</v>
      </c>
      <c r="D46" s="197">
        <f>'[2]13'!D48</f>
        <v>0</v>
      </c>
      <c r="E46" s="197">
        <f>'[2]13'!E48</f>
        <v>0</v>
      </c>
      <c r="F46" s="15">
        <f t="shared" si="6"/>
        <v>84</v>
      </c>
      <c r="G46" s="196">
        <f>'[2]13'!H48</f>
        <v>68</v>
      </c>
      <c r="H46" s="197">
        <f>'[2]13'!I48</f>
        <v>0</v>
      </c>
      <c r="I46" s="197">
        <f>'[2]13'!J48</f>
        <v>0</v>
      </c>
      <c r="J46" s="197">
        <f>'[2]13'!K48</f>
        <v>0</v>
      </c>
      <c r="K46" s="15">
        <f t="shared" si="3"/>
        <v>68</v>
      </c>
      <c r="L46" s="18">
        <f>frq!C46</f>
        <v>1</v>
      </c>
      <c r="M46" s="167">
        <f t="shared" si="4"/>
        <v>67.3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67.3</v>
      </c>
      <c r="R46" s="18">
        <v>0.7</v>
      </c>
    </row>
    <row r="47" spans="1:18">
      <c r="A47" s="8" t="s">
        <v>89</v>
      </c>
      <c r="B47" s="196">
        <f>'[2]13'!B49</f>
        <v>84</v>
      </c>
      <c r="C47" s="197">
        <f>'[2]13'!C49</f>
        <v>0</v>
      </c>
      <c r="D47" s="197">
        <f>'[2]13'!D49</f>
        <v>0</v>
      </c>
      <c r="E47" s="197">
        <f>'[2]13'!E49</f>
        <v>0</v>
      </c>
      <c r="F47" s="15">
        <f t="shared" si="6"/>
        <v>84</v>
      </c>
      <c r="G47" s="196">
        <f>'[2]13'!H49</f>
        <v>68</v>
      </c>
      <c r="H47" s="197">
        <f>'[2]13'!I49</f>
        <v>0</v>
      </c>
      <c r="I47" s="197">
        <f>'[2]13'!J49</f>
        <v>0</v>
      </c>
      <c r="J47" s="197">
        <f>'[2]13'!K49</f>
        <v>0</v>
      </c>
      <c r="K47" s="15">
        <f t="shared" si="3"/>
        <v>68</v>
      </c>
      <c r="L47" s="18">
        <f>frq!C47</f>
        <v>1</v>
      </c>
      <c r="M47" s="167">
        <f t="shared" si="4"/>
        <v>67.3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67.3</v>
      </c>
      <c r="R47" s="18">
        <v>0.7</v>
      </c>
    </row>
    <row r="48" spans="1:18">
      <c r="A48" s="8" t="s">
        <v>90</v>
      </c>
      <c r="B48" s="196">
        <f>'[2]13'!B50</f>
        <v>84</v>
      </c>
      <c r="C48" s="197">
        <f>'[2]13'!C50</f>
        <v>0</v>
      </c>
      <c r="D48" s="197">
        <f>'[2]13'!D50</f>
        <v>0</v>
      </c>
      <c r="E48" s="197">
        <f>'[2]13'!E50</f>
        <v>0</v>
      </c>
      <c r="F48" s="15">
        <f t="shared" si="6"/>
        <v>84</v>
      </c>
      <c r="G48" s="196">
        <f>'[2]13'!H50</f>
        <v>68</v>
      </c>
      <c r="H48" s="197">
        <f>'[2]13'!I50</f>
        <v>0</v>
      </c>
      <c r="I48" s="197">
        <f>'[2]13'!J50</f>
        <v>0</v>
      </c>
      <c r="J48" s="197">
        <f>'[2]13'!K50</f>
        <v>0</v>
      </c>
      <c r="K48" s="15">
        <f t="shared" si="3"/>
        <v>68</v>
      </c>
      <c r="L48" s="18">
        <f>frq!C48</f>
        <v>1</v>
      </c>
      <c r="M48" s="167">
        <f t="shared" si="4"/>
        <v>67.3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67.3</v>
      </c>
      <c r="R48" s="18">
        <v>0.7</v>
      </c>
    </row>
    <row r="49" spans="1:18">
      <c r="A49" s="8" t="s">
        <v>91</v>
      </c>
      <c r="B49" s="196">
        <f>'[2]13'!B51</f>
        <v>84</v>
      </c>
      <c r="C49" s="197">
        <f>'[2]13'!C51</f>
        <v>0</v>
      </c>
      <c r="D49" s="197">
        <f>'[2]13'!D51</f>
        <v>0</v>
      </c>
      <c r="E49" s="197">
        <f>'[2]13'!E51</f>
        <v>0</v>
      </c>
      <c r="F49" s="15">
        <f t="shared" si="6"/>
        <v>84</v>
      </c>
      <c r="G49" s="196">
        <f>'[2]13'!H51</f>
        <v>68</v>
      </c>
      <c r="H49" s="197">
        <f>'[2]13'!I51</f>
        <v>0</v>
      </c>
      <c r="I49" s="197">
        <f>'[2]13'!J51</f>
        <v>0</v>
      </c>
      <c r="J49" s="197">
        <f>'[2]13'!K51</f>
        <v>0</v>
      </c>
      <c r="K49" s="15">
        <f t="shared" si="3"/>
        <v>68</v>
      </c>
      <c r="L49" s="18">
        <f>frq!C49</f>
        <v>1</v>
      </c>
      <c r="M49" s="167">
        <f t="shared" si="4"/>
        <v>67.3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67.3</v>
      </c>
      <c r="R49" s="18">
        <v>0.7</v>
      </c>
    </row>
    <row r="50" spans="1:18">
      <c r="A50" s="8" t="s">
        <v>92</v>
      </c>
      <c r="B50" s="196">
        <f>'[2]13'!B52</f>
        <v>84</v>
      </c>
      <c r="C50" s="197">
        <f>'[2]13'!C52</f>
        <v>0</v>
      </c>
      <c r="D50" s="197">
        <f>'[2]13'!D52</f>
        <v>0</v>
      </c>
      <c r="E50" s="197">
        <f>'[2]13'!E52</f>
        <v>0</v>
      </c>
      <c r="F50" s="15">
        <f t="shared" si="6"/>
        <v>84</v>
      </c>
      <c r="G50" s="196">
        <f>'[2]13'!H52</f>
        <v>68</v>
      </c>
      <c r="H50" s="197">
        <f>'[2]13'!I52</f>
        <v>0</v>
      </c>
      <c r="I50" s="197">
        <f>'[2]13'!J52</f>
        <v>0</v>
      </c>
      <c r="J50" s="197">
        <f>'[2]13'!K52</f>
        <v>0</v>
      </c>
      <c r="K50" s="15">
        <f t="shared" si="3"/>
        <v>68</v>
      </c>
      <c r="L50" s="18">
        <f>frq!C50</f>
        <v>1</v>
      </c>
      <c r="M50" s="167">
        <f t="shared" si="4"/>
        <v>67.3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67.3</v>
      </c>
      <c r="R50" s="18">
        <v>0.7</v>
      </c>
    </row>
    <row r="51" spans="1:18">
      <c r="A51" s="8" t="s">
        <v>93</v>
      </c>
      <c r="B51" s="196">
        <f>'[2]13'!B53</f>
        <v>84</v>
      </c>
      <c r="C51" s="197">
        <f>'[2]13'!C53</f>
        <v>0</v>
      </c>
      <c r="D51" s="197">
        <f>'[2]13'!D53</f>
        <v>0</v>
      </c>
      <c r="E51" s="197">
        <f>'[2]13'!E53</f>
        <v>0</v>
      </c>
      <c r="F51" s="15">
        <f t="shared" si="6"/>
        <v>84</v>
      </c>
      <c r="G51" s="196">
        <f>'[2]13'!H53</f>
        <v>68</v>
      </c>
      <c r="H51" s="197">
        <f>'[2]13'!I53</f>
        <v>0</v>
      </c>
      <c r="I51" s="197">
        <f>'[2]13'!J53</f>
        <v>0</v>
      </c>
      <c r="J51" s="197">
        <f>'[2]13'!K53</f>
        <v>0</v>
      </c>
      <c r="K51" s="15">
        <f t="shared" si="3"/>
        <v>68</v>
      </c>
      <c r="L51" s="18">
        <f>frq!C51</f>
        <v>1</v>
      </c>
      <c r="M51" s="167">
        <f t="shared" si="4"/>
        <v>67.3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67.3</v>
      </c>
      <c r="R51" s="18">
        <v>0.7</v>
      </c>
    </row>
    <row r="52" spans="1:18">
      <c r="A52" s="8" t="s">
        <v>94</v>
      </c>
      <c r="B52" s="196">
        <f>'[2]13'!B54</f>
        <v>84</v>
      </c>
      <c r="C52" s="197">
        <f>'[2]13'!C54</f>
        <v>0</v>
      </c>
      <c r="D52" s="197">
        <f>'[2]13'!D54</f>
        <v>0</v>
      </c>
      <c r="E52" s="197">
        <f>'[2]13'!E54</f>
        <v>0</v>
      </c>
      <c r="F52" s="15">
        <f t="shared" si="6"/>
        <v>84</v>
      </c>
      <c r="G52" s="196">
        <f>'[2]13'!H54</f>
        <v>67</v>
      </c>
      <c r="H52" s="197">
        <f>'[2]13'!I54</f>
        <v>0</v>
      </c>
      <c r="I52" s="197">
        <f>'[2]13'!J54</f>
        <v>0</v>
      </c>
      <c r="J52" s="197">
        <f>'[2]13'!K54</f>
        <v>0</v>
      </c>
      <c r="K52" s="15">
        <f t="shared" si="3"/>
        <v>67</v>
      </c>
      <c r="L52" s="18">
        <f>frq!C52</f>
        <v>1</v>
      </c>
      <c r="M52" s="167">
        <f t="shared" si="4"/>
        <v>66.3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66.3</v>
      </c>
      <c r="R52" s="18">
        <v>0.7</v>
      </c>
    </row>
    <row r="53" spans="1:18">
      <c r="A53" s="8" t="s">
        <v>95</v>
      </c>
      <c r="B53" s="196">
        <f>'[2]13'!B55</f>
        <v>84</v>
      </c>
      <c r="C53" s="197">
        <f>'[2]13'!C55</f>
        <v>0</v>
      </c>
      <c r="D53" s="197">
        <f>'[2]13'!D55</f>
        <v>0</v>
      </c>
      <c r="E53" s="197">
        <f>'[2]13'!E55</f>
        <v>0</v>
      </c>
      <c r="F53" s="15">
        <f t="shared" si="6"/>
        <v>84</v>
      </c>
      <c r="G53" s="196">
        <f>'[2]13'!H55</f>
        <v>66</v>
      </c>
      <c r="H53" s="197">
        <f>'[2]13'!I55</f>
        <v>0</v>
      </c>
      <c r="I53" s="197">
        <f>'[2]13'!J55</f>
        <v>0</v>
      </c>
      <c r="J53" s="197">
        <f>'[2]13'!K55</f>
        <v>0</v>
      </c>
      <c r="K53" s="15">
        <f t="shared" si="3"/>
        <v>66</v>
      </c>
      <c r="L53" s="18">
        <f>frq!C53</f>
        <v>1</v>
      </c>
      <c r="M53" s="167">
        <f t="shared" si="4"/>
        <v>65.3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65.3</v>
      </c>
      <c r="R53" s="18">
        <v>0.7</v>
      </c>
    </row>
    <row r="54" spans="1:18">
      <c r="A54" s="8" t="s">
        <v>96</v>
      </c>
      <c r="B54" s="196">
        <f>'[2]13'!B56</f>
        <v>84</v>
      </c>
      <c r="C54" s="197">
        <f>'[2]13'!C56</f>
        <v>0</v>
      </c>
      <c r="D54" s="197">
        <f>'[2]13'!D56</f>
        <v>0</v>
      </c>
      <c r="E54" s="197">
        <f>'[2]13'!E56</f>
        <v>0</v>
      </c>
      <c r="F54" s="15">
        <f t="shared" si="6"/>
        <v>84</v>
      </c>
      <c r="G54" s="196">
        <f>'[2]13'!H56</f>
        <v>66</v>
      </c>
      <c r="H54" s="197">
        <f>'[2]13'!I56</f>
        <v>0</v>
      </c>
      <c r="I54" s="197">
        <f>'[2]13'!J56</f>
        <v>0</v>
      </c>
      <c r="J54" s="197">
        <f>'[2]13'!K56</f>
        <v>0</v>
      </c>
      <c r="K54" s="15">
        <f t="shared" si="3"/>
        <v>66</v>
      </c>
      <c r="L54" s="18">
        <f>frq!C54</f>
        <v>1</v>
      </c>
      <c r="M54" s="167">
        <f t="shared" si="4"/>
        <v>65.3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65.3</v>
      </c>
      <c r="R54" s="18">
        <v>0.7</v>
      </c>
    </row>
    <row r="55" spans="1:18">
      <c r="A55" s="8" t="s">
        <v>97</v>
      </c>
      <c r="B55" s="196">
        <f>'[2]13'!B57</f>
        <v>84</v>
      </c>
      <c r="C55" s="197">
        <f>'[2]13'!C57</f>
        <v>0</v>
      </c>
      <c r="D55" s="197">
        <f>'[2]13'!D57</f>
        <v>0</v>
      </c>
      <c r="E55" s="197">
        <f>'[2]13'!E57</f>
        <v>0</v>
      </c>
      <c r="F55" s="15">
        <f t="shared" si="6"/>
        <v>84</v>
      </c>
      <c r="G55" s="196">
        <f>'[2]13'!H57</f>
        <v>66</v>
      </c>
      <c r="H55" s="197">
        <f>'[2]13'!I57</f>
        <v>0</v>
      </c>
      <c r="I55" s="197">
        <f>'[2]13'!J57</f>
        <v>0</v>
      </c>
      <c r="J55" s="197">
        <f>'[2]13'!K57</f>
        <v>0</v>
      </c>
      <c r="K55" s="15">
        <f t="shared" si="3"/>
        <v>66</v>
      </c>
      <c r="L55" s="18">
        <f>frq!C55</f>
        <v>1</v>
      </c>
      <c r="M55" s="167">
        <f t="shared" si="4"/>
        <v>65.3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65.3</v>
      </c>
      <c r="R55" s="18">
        <v>0.7</v>
      </c>
    </row>
    <row r="56" spans="1:18">
      <c r="A56" s="8" t="s">
        <v>98</v>
      </c>
      <c r="B56" s="196">
        <f>'[2]13'!B58</f>
        <v>84</v>
      </c>
      <c r="C56" s="197">
        <f>'[2]13'!C58</f>
        <v>0</v>
      </c>
      <c r="D56" s="197">
        <f>'[2]13'!D58</f>
        <v>0</v>
      </c>
      <c r="E56" s="197">
        <f>'[2]13'!E58</f>
        <v>0</v>
      </c>
      <c r="F56" s="15">
        <f t="shared" si="6"/>
        <v>84</v>
      </c>
      <c r="G56" s="196">
        <f>'[2]13'!H58</f>
        <v>66</v>
      </c>
      <c r="H56" s="197">
        <f>'[2]13'!I58</f>
        <v>0</v>
      </c>
      <c r="I56" s="197">
        <f>'[2]13'!J58</f>
        <v>0</v>
      </c>
      <c r="J56" s="197">
        <f>'[2]13'!K58</f>
        <v>0</v>
      </c>
      <c r="K56" s="15">
        <f t="shared" si="3"/>
        <v>66</v>
      </c>
      <c r="L56" s="18">
        <f>frq!C56</f>
        <v>1</v>
      </c>
      <c r="M56" s="167">
        <f t="shared" si="4"/>
        <v>65.3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65.3</v>
      </c>
      <c r="R56" s="18">
        <v>0.7</v>
      </c>
    </row>
    <row r="57" spans="1:18">
      <c r="A57" s="8" t="s">
        <v>99</v>
      </c>
      <c r="B57" s="196">
        <f>'[2]13'!B59</f>
        <v>84</v>
      </c>
      <c r="C57" s="197">
        <f>'[2]13'!C59</f>
        <v>0</v>
      </c>
      <c r="D57" s="197">
        <f>'[2]13'!D59</f>
        <v>0</v>
      </c>
      <c r="E57" s="197">
        <f>'[2]13'!E59</f>
        <v>0</v>
      </c>
      <c r="F57" s="15">
        <f t="shared" si="6"/>
        <v>84</v>
      </c>
      <c r="G57" s="196">
        <f>'[2]13'!H59</f>
        <v>65</v>
      </c>
      <c r="H57" s="197">
        <f>'[2]13'!I59</f>
        <v>0</v>
      </c>
      <c r="I57" s="197">
        <f>'[2]13'!J59</f>
        <v>0</v>
      </c>
      <c r="J57" s="197">
        <f>'[2]13'!K59</f>
        <v>0</v>
      </c>
      <c r="K57" s="15">
        <f t="shared" si="3"/>
        <v>65</v>
      </c>
      <c r="L57" s="18">
        <f>frq!C57</f>
        <v>1</v>
      </c>
      <c r="M57" s="167">
        <f t="shared" si="4"/>
        <v>64.3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64.3</v>
      </c>
      <c r="R57" s="18">
        <v>0.7</v>
      </c>
    </row>
    <row r="58" spans="1:18">
      <c r="A58" s="8" t="s">
        <v>100</v>
      </c>
      <c r="B58" s="196">
        <f>'[2]13'!B60</f>
        <v>84</v>
      </c>
      <c r="C58" s="197">
        <f>'[2]13'!C60</f>
        <v>0</v>
      </c>
      <c r="D58" s="197">
        <f>'[2]13'!D60</f>
        <v>0</v>
      </c>
      <c r="E58" s="197">
        <f>'[2]13'!E60</f>
        <v>0</v>
      </c>
      <c r="F58" s="15">
        <f t="shared" si="6"/>
        <v>84</v>
      </c>
      <c r="G58" s="196">
        <f>'[2]13'!H60</f>
        <v>65</v>
      </c>
      <c r="H58" s="197">
        <f>'[2]13'!I60</f>
        <v>0</v>
      </c>
      <c r="I58" s="197">
        <f>'[2]13'!J60</f>
        <v>0</v>
      </c>
      <c r="J58" s="197">
        <f>'[2]13'!K60</f>
        <v>0</v>
      </c>
      <c r="K58" s="15">
        <f t="shared" si="3"/>
        <v>65</v>
      </c>
      <c r="L58" s="18">
        <f>frq!C58</f>
        <v>1</v>
      </c>
      <c r="M58" s="167">
        <f t="shared" si="4"/>
        <v>64.3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64.3</v>
      </c>
      <c r="R58" s="18">
        <v>0.7</v>
      </c>
    </row>
    <row r="59" spans="1:18">
      <c r="A59" s="8" t="s">
        <v>101</v>
      </c>
      <c r="B59" s="196">
        <f>'[2]13'!B61</f>
        <v>84</v>
      </c>
      <c r="C59" s="197">
        <f>'[2]13'!C61</f>
        <v>0</v>
      </c>
      <c r="D59" s="197">
        <f>'[2]13'!D61</f>
        <v>0</v>
      </c>
      <c r="E59" s="197">
        <f>'[2]13'!E61</f>
        <v>0</v>
      </c>
      <c r="F59" s="15">
        <f t="shared" si="6"/>
        <v>84</v>
      </c>
      <c r="G59" s="196">
        <f>'[2]13'!H61</f>
        <v>65</v>
      </c>
      <c r="H59" s="197">
        <f>'[2]13'!I61</f>
        <v>0</v>
      </c>
      <c r="I59" s="197">
        <f>'[2]13'!J61</f>
        <v>0</v>
      </c>
      <c r="J59" s="197">
        <f>'[2]13'!K61</f>
        <v>0</v>
      </c>
      <c r="K59" s="15">
        <f t="shared" si="3"/>
        <v>65</v>
      </c>
      <c r="L59" s="18">
        <f>frq!C59</f>
        <v>1</v>
      </c>
      <c r="M59" s="167">
        <f t="shared" si="4"/>
        <v>64.3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64.3</v>
      </c>
      <c r="R59" s="18">
        <v>0.7</v>
      </c>
    </row>
    <row r="60" spans="1:18">
      <c r="A60" s="8" t="s">
        <v>102</v>
      </c>
      <c r="B60" s="196">
        <f>'[2]13'!B62</f>
        <v>84</v>
      </c>
      <c r="C60" s="197">
        <f>'[2]13'!C62</f>
        <v>0</v>
      </c>
      <c r="D60" s="197">
        <f>'[2]13'!D62</f>
        <v>0</v>
      </c>
      <c r="E60" s="197">
        <f>'[2]13'!E62</f>
        <v>0</v>
      </c>
      <c r="F60" s="15">
        <f t="shared" si="6"/>
        <v>84</v>
      </c>
      <c r="G60" s="196">
        <f>'[2]13'!H62</f>
        <v>65</v>
      </c>
      <c r="H60" s="197">
        <f>'[2]13'!I62</f>
        <v>0</v>
      </c>
      <c r="I60" s="197">
        <f>'[2]13'!J62</f>
        <v>0</v>
      </c>
      <c r="J60" s="197">
        <f>'[2]13'!K62</f>
        <v>0</v>
      </c>
      <c r="K60" s="15">
        <f t="shared" si="3"/>
        <v>65</v>
      </c>
      <c r="L60" s="18">
        <f>frq!C60</f>
        <v>1</v>
      </c>
      <c r="M60" s="167">
        <f t="shared" si="4"/>
        <v>64.3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64.3</v>
      </c>
      <c r="R60" s="18">
        <v>0.7</v>
      </c>
    </row>
    <row r="61" spans="1:18">
      <c r="A61" s="8" t="s">
        <v>103</v>
      </c>
      <c r="B61" s="196">
        <f>'[2]13'!B63</f>
        <v>84</v>
      </c>
      <c r="C61" s="197">
        <f>'[2]13'!C63</f>
        <v>0</v>
      </c>
      <c r="D61" s="197">
        <f>'[2]13'!D63</f>
        <v>0</v>
      </c>
      <c r="E61" s="197">
        <f>'[2]13'!E63</f>
        <v>0</v>
      </c>
      <c r="F61" s="15">
        <f t="shared" si="6"/>
        <v>84</v>
      </c>
      <c r="G61" s="196">
        <f>'[2]13'!H63</f>
        <v>65</v>
      </c>
      <c r="H61" s="197">
        <f>'[2]13'!I63</f>
        <v>0</v>
      </c>
      <c r="I61" s="197">
        <f>'[2]13'!J63</f>
        <v>0</v>
      </c>
      <c r="J61" s="197">
        <f>'[2]13'!K63</f>
        <v>0</v>
      </c>
      <c r="K61" s="15">
        <f t="shared" si="3"/>
        <v>65</v>
      </c>
      <c r="L61" s="18">
        <f>frq!C61</f>
        <v>1</v>
      </c>
      <c r="M61" s="167">
        <f t="shared" si="4"/>
        <v>64.3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64.3</v>
      </c>
      <c r="R61" s="18">
        <v>0.7</v>
      </c>
    </row>
    <row r="62" spans="1:18">
      <c r="A62" s="8" t="s">
        <v>104</v>
      </c>
      <c r="B62" s="196">
        <f>'[2]13'!B64</f>
        <v>84</v>
      </c>
      <c r="C62" s="197">
        <f>'[2]13'!C64</f>
        <v>0</v>
      </c>
      <c r="D62" s="197">
        <f>'[2]13'!D64</f>
        <v>0</v>
      </c>
      <c r="E62" s="197">
        <f>'[2]13'!E64</f>
        <v>0</v>
      </c>
      <c r="F62" s="15">
        <f t="shared" si="6"/>
        <v>84</v>
      </c>
      <c r="G62" s="196">
        <f>'[2]13'!H64</f>
        <v>63</v>
      </c>
      <c r="H62" s="197">
        <f>'[2]13'!I64</f>
        <v>0</v>
      </c>
      <c r="I62" s="197">
        <f>'[2]13'!J64</f>
        <v>0</v>
      </c>
      <c r="J62" s="197">
        <f>'[2]13'!K64</f>
        <v>0</v>
      </c>
      <c r="K62" s="15">
        <f t="shared" si="3"/>
        <v>63</v>
      </c>
      <c r="L62" s="18">
        <f>frq!C62</f>
        <v>1</v>
      </c>
      <c r="M62" s="167">
        <f t="shared" si="4"/>
        <v>62.3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62.3</v>
      </c>
      <c r="R62" s="18">
        <v>0.7</v>
      </c>
    </row>
    <row r="63" spans="1:18">
      <c r="A63" s="8" t="s">
        <v>105</v>
      </c>
      <c r="B63" s="196">
        <f>'[2]13'!B65</f>
        <v>84</v>
      </c>
      <c r="C63" s="197">
        <f>'[2]13'!C65</f>
        <v>0</v>
      </c>
      <c r="D63" s="197">
        <f>'[2]13'!D65</f>
        <v>0</v>
      </c>
      <c r="E63" s="197">
        <f>'[2]13'!E65</f>
        <v>0</v>
      </c>
      <c r="F63" s="15">
        <f t="shared" si="6"/>
        <v>84</v>
      </c>
      <c r="G63" s="196">
        <f>'[2]13'!H65</f>
        <v>63</v>
      </c>
      <c r="H63" s="197">
        <f>'[2]13'!I65</f>
        <v>0</v>
      </c>
      <c r="I63" s="197">
        <f>'[2]13'!J65</f>
        <v>0</v>
      </c>
      <c r="J63" s="197">
        <f>'[2]13'!K65</f>
        <v>0</v>
      </c>
      <c r="K63" s="15">
        <f t="shared" si="3"/>
        <v>63</v>
      </c>
      <c r="L63" s="18">
        <f>frq!C63</f>
        <v>1</v>
      </c>
      <c r="M63" s="167">
        <f t="shared" si="4"/>
        <v>62.3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62.3</v>
      </c>
      <c r="R63" s="18">
        <v>0.7</v>
      </c>
    </row>
    <row r="64" spans="1:18">
      <c r="A64" s="8" t="s">
        <v>106</v>
      </c>
      <c r="B64" s="196">
        <f>'[2]13'!B66</f>
        <v>84</v>
      </c>
      <c r="C64" s="197">
        <f>'[2]13'!C66</f>
        <v>0</v>
      </c>
      <c r="D64" s="197">
        <f>'[2]13'!D66</f>
        <v>0</v>
      </c>
      <c r="E64" s="197">
        <f>'[2]13'!E66</f>
        <v>0</v>
      </c>
      <c r="F64" s="15">
        <f t="shared" si="6"/>
        <v>84</v>
      </c>
      <c r="G64" s="196">
        <f>'[2]13'!H66</f>
        <v>63</v>
      </c>
      <c r="H64" s="197">
        <f>'[2]13'!I66</f>
        <v>0</v>
      </c>
      <c r="I64" s="197">
        <f>'[2]13'!J66</f>
        <v>0</v>
      </c>
      <c r="J64" s="197">
        <f>'[2]13'!K66</f>
        <v>0</v>
      </c>
      <c r="K64" s="15">
        <f t="shared" si="3"/>
        <v>63</v>
      </c>
      <c r="L64" s="18">
        <f>frq!C64</f>
        <v>1</v>
      </c>
      <c r="M64" s="167">
        <f t="shared" si="4"/>
        <v>62.3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62.3</v>
      </c>
      <c r="R64" s="18">
        <v>0.7</v>
      </c>
    </row>
    <row r="65" spans="1:18">
      <c r="A65" s="8" t="s">
        <v>107</v>
      </c>
      <c r="B65" s="196">
        <f>'[2]13'!B67</f>
        <v>84</v>
      </c>
      <c r="C65" s="197">
        <f>'[2]13'!C67</f>
        <v>0</v>
      </c>
      <c r="D65" s="197">
        <f>'[2]13'!D67</f>
        <v>0</v>
      </c>
      <c r="E65" s="197">
        <f>'[2]13'!E67</f>
        <v>0</v>
      </c>
      <c r="F65" s="15">
        <f t="shared" si="6"/>
        <v>84</v>
      </c>
      <c r="G65" s="196">
        <f>'[2]13'!H67</f>
        <v>63</v>
      </c>
      <c r="H65" s="197">
        <f>'[2]13'!I67</f>
        <v>0</v>
      </c>
      <c r="I65" s="197">
        <f>'[2]13'!J67</f>
        <v>0</v>
      </c>
      <c r="J65" s="197">
        <f>'[2]13'!K67</f>
        <v>0</v>
      </c>
      <c r="K65" s="15">
        <f t="shared" si="3"/>
        <v>63</v>
      </c>
      <c r="L65" s="18">
        <f>frq!C65</f>
        <v>1</v>
      </c>
      <c r="M65" s="167">
        <f t="shared" si="4"/>
        <v>62.3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62.3</v>
      </c>
      <c r="R65" s="18">
        <v>0.7</v>
      </c>
    </row>
    <row r="66" spans="1:18">
      <c r="A66" s="8" t="s">
        <v>108</v>
      </c>
      <c r="B66" s="196">
        <f>'[2]13'!B68</f>
        <v>84</v>
      </c>
      <c r="C66" s="197">
        <f>'[2]13'!C68</f>
        <v>0</v>
      </c>
      <c r="D66" s="197">
        <f>'[2]13'!D68</f>
        <v>0</v>
      </c>
      <c r="E66" s="197">
        <f>'[2]13'!E68</f>
        <v>0</v>
      </c>
      <c r="F66" s="15">
        <f t="shared" si="6"/>
        <v>84</v>
      </c>
      <c r="G66" s="196">
        <f>'[2]13'!H68</f>
        <v>63</v>
      </c>
      <c r="H66" s="197">
        <f>'[2]13'!I68</f>
        <v>0</v>
      </c>
      <c r="I66" s="197">
        <f>'[2]13'!J68</f>
        <v>0</v>
      </c>
      <c r="J66" s="197">
        <f>'[2]13'!K68</f>
        <v>0</v>
      </c>
      <c r="K66" s="15">
        <f t="shared" si="3"/>
        <v>63</v>
      </c>
      <c r="L66" s="18">
        <f>frq!C66</f>
        <v>1</v>
      </c>
      <c r="M66" s="167">
        <f t="shared" si="4"/>
        <v>62.3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62.3</v>
      </c>
      <c r="R66" s="18">
        <v>0.7</v>
      </c>
    </row>
    <row r="67" spans="1:18">
      <c r="A67" s="8" t="s">
        <v>109</v>
      </c>
      <c r="B67" s="196">
        <f>'[2]13'!B69</f>
        <v>84</v>
      </c>
      <c r="C67" s="197">
        <f>'[2]13'!C69</f>
        <v>0</v>
      </c>
      <c r="D67" s="197">
        <f>'[2]13'!D69</f>
        <v>0</v>
      </c>
      <c r="E67" s="197">
        <f>'[2]13'!E69</f>
        <v>0</v>
      </c>
      <c r="F67" s="15">
        <f t="shared" si="6"/>
        <v>84</v>
      </c>
      <c r="G67" s="196">
        <f>'[2]13'!H69</f>
        <v>63</v>
      </c>
      <c r="H67" s="197">
        <f>'[2]13'!I69</f>
        <v>0</v>
      </c>
      <c r="I67" s="197">
        <f>'[2]13'!J69</f>
        <v>0</v>
      </c>
      <c r="J67" s="197">
        <f>'[2]13'!K69</f>
        <v>0</v>
      </c>
      <c r="K67" s="15">
        <f t="shared" si="3"/>
        <v>63</v>
      </c>
      <c r="L67" s="18">
        <f>frq!C67</f>
        <v>1</v>
      </c>
      <c r="M67" s="167">
        <f t="shared" si="4"/>
        <v>62.3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62.3</v>
      </c>
      <c r="R67" s="18">
        <v>0.7</v>
      </c>
    </row>
    <row r="68" spans="1:18">
      <c r="A68" s="8" t="s">
        <v>110</v>
      </c>
      <c r="B68" s="196">
        <f>'[2]13'!B70</f>
        <v>84</v>
      </c>
      <c r="C68" s="197">
        <f>'[2]13'!C70</f>
        <v>0</v>
      </c>
      <c r="D68" s="197">
        <f>'[2]13'!D70</f>
        <v>0</v>
      </c>
      <c r="E68" s="197">
        <f>'[2]13'!E70</f>
        <v>0</v>
      </c>
      <c r="F68" s="15">
        <f t="shared" si="6"/>
        <v>84</v>
      </c>
      <c r="G68" s="196">
        <f>'[2]13'!H70</f>
        <v>63</v>
      </c>
      <c r="H68" s="197">
        <f>'[2]13'!I70</f>
        <v>0</v>
      </c>
      <c r="I68" s="197">
        <f>'[2]13'!J70</f>
        <v>0</v>
      </c>
      <c r="J68" s="197">
        <f>'[2]13'!K70</f>
        <v>0</v>
      </c>
      <c r="K68" s="15">
        <f t="shared" ref="K68:K98" si="13">SUM(G68:J68)</f>
        <v>63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62.3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62.3</v>
      </c>
      <c r="R68" s="18">
        <v>0.7</v>
      </c>
    </row>
    <row r="69" spans="1:18">
      <c r="A69" s="8" t="s">
        <v>111</v>
      </c>
      <c r="B69" s="196">
        <f>'[2]13'!B71</f>
        <v>84</v>
      </c>
      <c r="C69" s="197">
        <f>'[2]13'!C71</f>
        <v>0</v>
      </c>
      <c r="D69" s="197">
        <f>'[2]13'!D71</f>
        <v>0</v>
      </c>
      <c r="E69" s="197">
        <f>'[2]13'!E71</f>
        <v>0</v>
      </c>
      <c r="F69" s="15">
        <f t="shared" ref="F69:F98" si="16">SUM(B69:E69)</f>
        <v>84</v>
      </c>
      <c r="G69" s="196">
        <f>'[2]13'!H71</f>
        <v>63</v>
      </c>
      <c r="H69" s="197">
        <f>'[2]13'!I71</f>
        <v>0</v>
      </c>
      <c r="I69" s="197">
        <f>'[2]13'!J71</f>
        <v>0</v>
      </c>
      <c r="J69" s="197">
        <f>'[2]13'!K71</f>
        <v>0</v>
      </c>
      <c r="K69" s="15">
        <f t="shared" si="13"/>
        <v>63</v>
      </c>
      <c r="L69" s="18">
        <f>frq!C69</f>
        <v>1</v>
      </c>
      <c r="M69" s="167">
        <f t="shared" si="14"/>
        <v>62.3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62.3</v>
      </c>
      <c r="R69" s="18">
        <v>0.7</v>
      </c>
    </row>
    <row r="70" spans="1:18">
      <c r="A70" s="8" t="s">
        <v>112</v>
      </c>
      <c r="B70" s="196">
        <f>'[2]13'!B72</f>
        <v>84</v>
      </c>
      <c r="C70" s="197">
        <f>'[2]13'!C72</f>
        <v>0</v>
      </c>
      <c r="D70" s="197">
        <f>'[2]13'!D72</f>
        <v>0</v>
      </c>
      <c r="E70" s="197">
        <f>'[2]13'!E72</f>
        <v>0</v>
      </c>
      <c r="F70" s="15">
        <f t="shared" si="16"/>
        <v>84</v>
      </c>
      <c r="G70" s="196">
        <f>'[2]13'!H72</f>
        <v>63</v>
      </c>
      <c r="H70" s="197">
        <f>'[2]13'!I72</f>
        <v>0</v>
      </c>
      <c r="I70" s="197">
        <f>'[2]13'!J72</f>
        <v>0</v>
      </c>
      <c r="J70" s="197">
        <f>'[2]13'!K72</f>
        <v>0</v>
      </c>
      <c r="K70" s="15">
        <f t="shared" si="13"/>
        <v>63</v>
      </c>
      <c r="L70" s="18">
        <f>frq!C70</f>
        <v>1</v>
      </c>
      <c r="M70" s="167">
        <f t="shared" si="14"/>
        <v>62.3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62.3</v>
      </c>
      <c r="R70" s="18">
        <v>0.7</v>
      </c>
    </row>
    <row r="71" spans="1:18">
      <c r="A71" s="8" t="s">
        <v>113</v>
      </c>
      <c r="B71" s="196">
        <f>'[2]13'!B73</f>
        <v>84</v>
      </c>
      <c r="C71" s="197">
        <f>'[2]13'!C73</f>
        <v>0</v>
      </c>
      <c r="D71" s="197">
        <f>'[2]13'!D73</f>
        <v>0</v>
      </c>
      <c r="E71" s="197">
        <f>'[2]13'!E73</f>
        <v>0</v>
      </c>
      <c r="F71" s="15">
        <f t="shared" si="16"/>
        <v>84</v>
      </c>
      <c r="G71" s="196">
        <f>'[2]13'!H73</f>
        <v>63</v>
      </c>
      <c r="H71" s="197">
        <f>'[2]13'!I73</f>
        <v>0</v>
      </c>
      <c r="I71" s="197">
        <f>'[2]13'!J73</f>
        <v>0</v>
      </c>
      <c r="J71" s="197">
        <f>'[2]13'!K73</f>
        <v>0</v>
      </c>
      <c r="K71" s="15">
        <f t="shared" si="13"/>
        <v>63</v>
      </c>
      <c r="L71" s="18">
        <f>frq!C71</f>
        <v>1</v>
      </c>
      <c r="M71" s="167">
        <f t="shared" si="14"/>
        <v>62.3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62.3</v>
      </c>
      <c r="R71" s="18">
        <v>0.7</v>
      </c>
    </row>
    <row r="72" spans="1:18">
      <c r="A72" s="8" t="s">
        <v>114</v>
      </c>
      <c r="B72" s="196">
        <f>'[2]13'!B74</f>
        <v>84</v>
      </c>
      <c r="C72" s="197">
        <f>'[2]13'!C74</f>
        <v>0</v>
      </c>
      <c r="D72" s="197">
        <f>'[2]13'!D74</f>
        <v>0</v>
      </c>
      <c r="E72" s="197">
        <f>'[2]13'!E74</f>
        <v>0</v>
      </c>
      <c r="F72" s="15">
        <f t="shared" si="16"/>
        <v>84</v>
      </c>
      <c r="G72" s="196">
        <f>'[2]13'!H74</f>
        <v>63</v>
      </c>
      <c r="H72" s="197">
        <f>'[2]13'!I74</f>
        <v>0</v>
      </c>
      <c r="I72" s="197">
        <f>'[2]13'!J74</f>
        <v>0</v>
      </c>
      <c r="J72" s="197">
        <f>'[2]13'!K74</f>
        <v>0</v>
      </c>
      <c r="K72" s="15">
        <f t="shared" si="13"/>
        <v>63</v>
      </c>
      <c r="L72" s="18">
        <f>frq!C72</f>
        <v>1</v>
      </c>
      <c r="M72" s="167">
        <f t="shared" si="14"/>
        <v>62.3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62.3</v>
      </c>
      <c r="R72" s="18">
        <v>0.7</v>
      </c>
    </row>
    <row r="73" spans="1:18">
      <c r="A73" s="8" t="s">
        <v>115</v>
      </c>
      <c r="B73" s="196">
        <f>'[2]13'!B75</f>
        <v>84</v>
      </c>
      <c r="C73" s="197">
        <f>'[2]13'!C75</f>
        <v>0</v>
      </c>
      <c r="D73" s="197">
        <f>'[2]13'!D75</f>
        <v>0</v>
      </c>
      <c r="E73" s="197">
        <f>'[2]13'!E75</f>
        <v>0</v>
      </c>
      <c r="F73" s="15">
        <f t="shared" si="16"/>
        <v>84</v>
      </c>
      <c r="G73" s="196">
        <f>'[2]13'!H75</f>
        <v>63</v>
      </c>
      <c r="H73" s="197">
        <f>'[2]13'!I75</f>
        <v>0</v>
      </c>
      <c r="I73" s="197">
        <f>'[2]13'!J75</f>
        <v>0</v>
      </c>
      <c r="J73" s="197">
        <f>'[2]13'!K75</f>
        <v>0</v>
      </c>
      <c r="K73" s="15">
        <f t="shared" si="13"/>
        <v>63</v>
      </c>
      <c r="L73" s="18">
        <f>frq!C73</f>
        <v>1</v>
      </c>
      <c r="M73" s="167">
        <f t="shared" si="14"/>
        <v>62.3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62.3</v>
      </c>
      <c r="R73" s="18">
        <v>0.7</v>
      </c>
    </row>
    <row r="74" spans="1:18">
      <c r="A74" s="8" t="s">
        <v>116</v>
      </c>
      <c r="B74" s="196">
        <f>'[2]13'!B76</f>
        <v>84</v>
      </c>
      <c r="C74" s="197">
        <f>'[2]13'!C76</f>
        <v>0</v>
      </c>
      <c r="D74" s="197">
        <f>'[2]13'!D76</f>
        <v>0</v>
      </c>
      <c r="E74" s="197">
        <f>'[2]13'!E76</f>
        <v>0</v>
      </c>
      <c r="F74" s="15">
        <f t="shared" si="16"/>
        <v>84</v>
      </c>
      <c r="G74" s="196">
        <f>'[2]13'!H76</f>
        <v>63</v>
      </c>
      <c r="H74" s="197">
        <f>'[2]13'!I76</f>
        <v>0</v>
      </c>
      <c r="I74" s="197">
        <f>'[2]13'!J76</f>
        <v>0</v>
      </c>
      <c r="J74" s="197">
        <f>'[2]13'!K76</f>
        <v>0</v>
      </c>
      <c r="K74" s="15">
        <f t="shared" si="13"/>
        <v>63</v>
      </c>
      <c r="L74" s="18">
        <f>frq!C74</f>
        <v>1</v>
      </c>
      <c r="M74" s="167">
        <f t="shared" si="14"/>
        <v>62.3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62.3</v>
      </c>
      <c r="R74" s="18">
        <v>0.7</v>
      </c>
    </row>
    <row r="75" spans="1:18">
      <c r="A75" s="8" t="s">
        <v>117</v>
      </c>
      <c r="B75" s="196">
        <f>'[2]13'!B77</f>
        <v>84</v>
      </c>
      <c r="C75" s="197">
        <f>'[2]13'!C77</f>
        <v>0</v>
      </c>
      <c r="D75" s="197">
        <f>'[2]13'!D77</f>
        <v>0</v>
      </c>
      <c r="E75" s="197">
        <f>'[2]13'!E77</f>
        <v>0</v>
      </c>
      <c r="F75" s="15">
        <f t="shared" si="16"/>
        <v>84</v>
      </c>
      <c r="G75" s="196">
        <f>'[2]13'!H77</f>
        <v>63</v>
      </c>
      <c r="H75" s="197">
        <f>'[2]13'!I77</f>
        <v>0</v>
      </c>
      <c r="I75" s="197">
        <f>'[2]13'!J77</f>
        <v>0</v>
      </c>
      <c r="J75" s="197">
        <f>'[2]13'!K77</f>
        <v>0</v>
      </c>
      <c r="K75" s="15">
        <f t="shared" si="13"/>
        <v>63</v>
      </c>
      <c r="L75" s="18">
        <f>frq!C75</f>
        <v>1</v>
      </c>
      <c r="M75" s="167">
        <f t="shared" si="14"/>
        <v>62.6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62.6</v>
      </c>
      <c r="R75" s="18">
        <v>0.4</v>
      </c>
    </row>
    <row r="76" spans="1:18">
      <c r="A76" s="8" t="s">
        <v>118</v>
      </c>
      <c r="B76" s="196">
        <f>'[2]13'!B78</f>
        <v>84</v>
      </c>
      <c r="C76" s="197">
        <f>'[2]13'!C78</f>
        <v>0</v>
      </c>
      <c r="D76" s="197">
        <f>'[2]13'!D78</f>
        <v>0</v>
      </c>
      <c r="E76" s="197">
        <f>'[2]13'!E78</f>
        <v>0</v>
      </c>
      <c r="F76" s="15">
        <f t="shared" si="16"/>
        <v>84</v>
      </c>
      <c r="G76" s="196">
        <f>'[2]13'!H78</f>
        <v>63</v>
      </c>
      <c r="H76" s="197">
        <f>'[2]13'!I78</f>
        <v>0</v>
      </c>
      <c r="I76" s="197">
        <f>'[2]13'!J78</f>
        <v>0</v>
      </c>
      <c r="J76" s="197">
        <f>'[2]13'!K78</f>
        <v>0</v>
      </c>
      <c r="K76" s="15">
        <f t="shared" si="13"/>
        <v>63</v>
      </c>
      <c r="L76" s="18">
        <f>frq!C76</f>
        <v>1</v>
      </c>
      <c r="M76" s="167">
        <f t="shared" si="14"/>
        <v>62.6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62.6</v>
      </c>
      <c r="R76" s="18">
        <v>0.4</v>
      </c>
    </row>
    <row r="77" spans="1:18">
      <c r="A77" s="8" t="s">
        <v>119</v>
      </c>
      <c r="B77" s="196">
        <f>'[2]13'!B79</f>
        <v>84</v>
      </c>
      <c r="C77" s="197">
        <f>'[2]13'!C79</f>
        <v>0</v>
      </c>
      <c r="D77" s="197">
        <f>'[2]13'!D79</f>
        <v>0</v>
      </c>
      <c r="E77" s="197">
        <f>'[2]13'!E79</f>
        <v>0</v>
      </c>
      <c r="F77" s="15">
        <f t="shared" si="16"/>
        <v>84</v>
      </c>
      <c r="G77" s="196">
        <f>'[2]13'!H79</f>
        <v>63</v>
      </c>
      <c r="H77" s="197">
        <f>'[2]13'!I79</f>
        <v>0</v>
      </c>
      <c r="I77" s="197">
        <f>'[2]13'!J79</f>
        <v>0</v>
      </c>
      <c r="J77" s="197">
        <f>'[2]13'!K79</f>
        <v>0</v>
      </c>
      <c r="K77" s="15">
        <f t="shared" si="13"/>
        <v>63</v>
      </c>
      <c r="L77" s="18">
        <f>frq!C77</f>
        <v>1</v>
      </c>
      <c r="M77" s="167">
        <f t="shared" si="14"/>
        <v>62.6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62.6</v>
      </c>
      <c r="R77" s="18">
        <v>0.4</v>
      </c>
    </row>
    <row r="78" spans="1:18">
      <c r="A78" s="8" t="s">
        <v>120</v>
      </c>
      <c r="B78" s="196">
        <f>'[2]13'!B80</f>
        <v>84</v>
      </c>
      <c r="C78" s="197">
        <f>'[2]13'!C80</f>
        <v>0</v>
      </c>
      <c r="D78" s="197">
        <f>'[2]13'!D80</f>
        <v>0</v>
      </c>
      <c r="E78" s="197">
        <f>'[2]13'!E80</f>
        <v>0</v>
      </c>
      <c r="F78" s="15">
        <f t="shared" si="16"/>
        <v>84</v>
      </c>
      <c r="G78" s="196">
        <f>'[2]13'!H80</f>
        <v>67</v>
      </c>
      <c r="H78" s="197">
        <f>'[2]13'!I80</f>
        <v>0</v>
      </c>
      <c r="I78" s="197">
        <f>'[2]13'!J80</f>
        <v>0</v>
      </c>
      <c r="J78" s="197">
        <f>'[2]13'!K80</f>
        <v>0</v>
      </c>
      <c r="K78" s="15">
        <f t="shared" si="13"/>
        <v>67</v>
      </c>
      <c r="L78" s="18">
        <f>frq!C78</f>
        <v>1</v>
      </c>
      <c r="M78" s="167">
        <f t="shared" si="14"/>
        <v>66.599999999999994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66.599999999999994</v>
      </c>
      <c r="R78" s="18">
        <v>0.4</v>
      </c>
    </row>
    <row r="79" spans="1:18">
      <c r="A79" s="8" t="s">
        <v>121</v>
      </c>
      <c r="B79" s="196">
        <f>'[2]13'!B81</f>
        <v>84</v>
      </c>
      <c r="C79" s="197">
        <f>'[2]13'!C81</f>
        <v>0</v>
      </c>
      <c r="D79" s="197">
        <f>'[2]13'!D81</f>
        <v>0</v>
      </c>
      <c r="E79" s="197">
        <f>'[2]13'!E81</f>
        <v>0</v>
      </c>
      <c r="F79" s="15">
        <f t="shared" si="16"/>
        <v>84</v>
      </c>
      <c r="G79" s="196">
        <f>'[2]13'!H81</f>
        <v>67</v>
      </c>
      <c r="H79" s="197">
        <f>'[2]13'!I81</f>
        <v>0</v>
      </c>
      <c r="I79" s="197">
        <f>'[2]13'!J81</f>
        <v>0</v>
      </c>
      <c r="J79" s="197">
        <f>'[2]13'!K81</f>
        <v>0</v>
      </c>
      <c r="K79" s="15">
        <f t="shared" si="13"/>
        <v>67</v>
      </c>
      <c r="L79" s="18">
        <f>frq!C79</f>
        <v>1</v>
      </c>
      <c r="M79" s="167">
        <f t="shared" si="14"/>
        <v>66.599999999999994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66.599999999999994</v>
      </c>
      <c r="R79" s="18">
        <v>0.4</v>
      </c>
    </row>
    <row r="80" spans="1:18">
      <c r="A80" s="8" t="s">
        <v>122</v>
      </c>
      <c r="B80" s="196">
        <f>'[2]13'!B82</f>
        <v>84</v>
      </c>
      <c r="C80" s="197">
        <f>'[2]13'!C82</f>
        <v>0</v>
      </c>
      <c r="D80" s="197">
        <f>'[2]13'!D82</f>
        <v>0</v>
      </c>
      <c r="E80" s="197">
        <f>'[2]13'!E82</f>
        <v>0</v>
      </c>
      <c r="F80" s="15">
        <f t="shared" si="16"/>
        <v>84</v>
      </c>
      <c r="G80" s="196">
        <f>'[2]13'!H82</f>
        <v>67</v>
      </c>
      <c r="H80" s="197">
        <f>'[2]13'!I82</f>
        <v>0</v>
      </c>
      <c r="I80" s="197">
        <f>'[2]13'!J82</f>
        <v>0</v>
      </c>
      <c r="J80" s="197">
        <f>'[2]13'!K82</f>
        <v>0</v>
      </c>
      <c r="K80" s="15">
        <f t="shared" si="13"/>
        <v>67</v>
      </c>
      <c r="L80" s="18">
        <f>frq!C80</f>
        <v>1</v>
      </c>
      <c r="M80" s="167">
        <f t="shared" si="14"/>
        <v>66.599999999999994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66.599999999999994</v>
      </c>
      <c r="R80" s="18">
        <v>0.4</v>
      </c>
    </row>
    <row r="81" spans="1:18">
      <c r="A81" s="8" t="s">
        <v>123</v>
      </c>
      <c r="B81" s="196">
        <f>'[2]13'!B83</f>
        <v>84</v>
      </c>
      <c r="C81" s="197">
        <f>'[2]13'!C83</f>
        <v>0</v>
      </c>
      <c r="D81" s="197">
        <f>'[2]13'!D83</f>
        <v>0</v>
      </c>
      <c r="E81" s="197">
        <f>'[2]13'!E83</f>
        <v>0</v>
      </c>
      <c r="F81" s="15">
        <f t="shared" si="16"/>
        <v>84</v>
      </c>
      <c r="G81" s="196">
        <f>'[2]13'!H83</f>
        <v>67</v>
      </c>
      <c r="H81" s="197">
        <f>'[2]13'!I83</f>
        <v>0</v>
      </c>
      <c r="I81" s="197">
        <f>'[2]13'!J83</f>
        <v>0</v>
      </c>
      <c r="J81" s="197">
        <f>'[2]13'!K83</f>
        <v>0</v>
      </c>
      <c r="K81" s="15">
        <f t="shared" si="13"/>
        <v>67</v>
      </c>
      <c r="L81" s="18">
        <f>frq!C81</f>
        <v>1</v>
      </c>
      <c r="M81" s="167">
        <f t="shared" si="14"/>
        <v>66.599999999999994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66.599999999999994</v>
      </c>
      <c r="R81" s="18">
        <v>0.4</v>
      </c>
    </row>
    <row r="82" spans="1:18">
      <c r="A82" s="8" t="s">
        <v>124</v>
      </c>
      <c r="B82" s="196">
        <f>'[2]13'!B84</f>
        <v>84</v>
      </c>
      <c r="C82" s="197">
        <f>'[2]13'!C84</f>
        <v>0</v>
      </c>
      <c r="D82" s="197">
        <f>'[2]13'!D84</f>
        <v>0</v>
      </c>
      <c r="E82" s="197">
        <f>'[2]13'!E84</f>
        <v>0</v>
      </c>
      <c r="F82" s="15">
        <f t="shared" si="16"/>
        <v>84</v>
      </c>
      <c r="G82" s="196">
        <f>'[2]13'!H84</f>
        <v>67</v>
      </c>
      <c r="H82" s="197">
        <f>'[2]13'!I84</f>
        <v>0</v>
      </c>
      <c r="I82" s="197">
        <f>'[2]13'!J84</f>
        <v>0</v>
      </c>
      <c r="J82" s="197">
        <f>'[2]13'!K84</f>
        <v>0</v>
      </c>
      <c r="K82" s="15">
        <f t="shared" si="13"/>
        <v>67</v>
      </c>
      <c r="L82" s="18">
        <f>frq!C82</f>
        <v>1</v>
      </c>
      <c r="M82" s="167">
        <f t="shared" si="14"/>
        <v>66.599999999999994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66.599999999999994</v>
      </c>
      <c r="R82" s="18">
        <v>0.4</v>
      </c>
    </row>
    <row r="83" spans="1:18">
      <c r="A83" s="8" t="s">
        <v>125</v>
      </c>
      <c r="B83" s="196">
        <f>'[2]13'!B85</f>
        <v>84</v>
      </c>
      <c r="C83" s="197">
        <f>'[2]13'!C85</f>
        <v>0</v>
      </c>
      <c r="D83" s="197">
        <f>'[2]13'!D85</f>
        <v>0</v>
      </c>
      <c r="E83" s="197">
        <f>'[2]13'!E85</f>
        <v>0</v>
      </c>
      <c r="F83" s="15">
        <f t="shared" si="16"/>
        <v>84</v>
      </c>
      <c r="G83" s="196">
        <f>'[2]13'!H85</f>
        <v>67</v>
      </c>
      <c r="H83" s="197">
        <f>'[2]13'!I85</f>
        <v>0</v>
      </c>
      <c r="I83" s="197">
        <f>'[2]13'!J85</f>
        <v>0</v>
      </c>
      <c r="J83" s="197">
        <f>'[2]13'!K85</f>
        <v>0</v>
      </c>
      <c r="K83" s="15">
        <f t="shared" si="13"/>
        <v>67</v>
      </c>
      <c r="L83" s="18">
        <f>frq!C83</f>
        <v>1</v>
      </c>
      <c r="M83" s="167">
        <f t="shared" si="14"/>
        <v>66.599999999999994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66.599999999999994</v>
      </c>
      <c r="R83" s="18">
        <v>0.4</v>
      </c>
    </row>
    <row r="84" spans="1:18">
      <c r="A84" s="8" t="s">
        <v>126</v>
      </c>
      <c r="B84" s="196">
        <f>'[2]13'!B86</f>
        <v>84</v>
      </c>
      <c r="C84" s="197">
        <f>'[2]13'!C86</f>
        <v>0</v>
      </c>
      <c r="D84" s="197">
        <f>'[2]13'!D86</f>
        <v>0</v>
      </c>
      <c r="E84" s="197">
        <f>'[2]13'!E86</f>
        <v>0</v>
      </c>
      <c r="F84" s="15">
        <f t="shared" si="16"/>
        <v>84</v>
      </c>
      <c r="G84" s="196">
        <f>'[2]13'!H86</f>
        <v>67</v>
      </c>
      <c r="H84" s="197">
        <f>'[2]13'!I86</f>
        <v>0</v>
      </c>
      <c r="I84" s="197">
        <f>'[2]13'!J86</f>
        <v>0</v>
      </c>
      <c r="J84" s="197">
        <f>'[2]13'!K86</f>
        <v>0</v>
      </c>
      <c r="K84" s="15">
        <f t="shared" si="13"/>
        <v>67</v>
      </c>
      <c r="L84" s="18">
        <f>frq!C84</f>
        <v>1</v>
      </c>
      <c r="M84" s="167">
        <f t="shared" si="14"/>
        <v>66.599999999999994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66.599999999999994</v>
      </c>
      <c r="R84" s="18">
        <v>0.4</v>
      </c>
    </row>
    <row r="85" spans="1:18">
      <c r="A85" s="8" t="s">
        <v>127</v>
      </c>
      <c r="B85" s="196">
        <f>'[2]13'!B87</f>
        <v>84</v>
      </c>
      <c r="C85" s="197">
        <f>'[2]13'!C87</f>
        <v>0</v>
      </c>
      <c r="D85" s="197">
        <f>'[2]13'!D87</f>
        <v>0</v>
      </c>
      <c r="E85" s="197">
        <f>'[2]13'!E87</f>
        <v>0</v>
      </c>
      <c r="F85" s="15">
        <f t="shared" si="16"/>
        <v>84</v>
      </c>
      <c r="G85" s="196">
        <f>'[2]13'!H87</f>
        <v>67</v>
      </c>
      <c r="H85" s="197">
        <f>'[2]13'!I87</f>
        <v>0</v>
      </c>
      <c r="I85" s="197">
        <f>'[2]13'!J87</f>
        <v>0</v>
      </c>
      <c r="J85" s="197">
        <f>'[2]13'!K87</f>
        <v>0</v>
      </c>
      <c r="K85" s="15">
        <f t="shared" si="13"/>
        <v>67</v>
      </c>
      <c r="L85" s="18">
        <f>frq!C85</f>
        <v>1</v>
      </c>
      <c r="M85" s="167">
        <f t="shared" si="14"/>
        <v>66.599999999999994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66.599999999999994</v>
      </c>
      <c r="R85" s="18">
        <v>0.4</v>
      </c>
    </row>
    <row r="86" spans="1:18">
      <c r="A86" s="8" t="s">
        <v>128</v>
      </c>
      <c r="B86" s="196">
        <f>'[2]13'!B88</f>
        <v>84</v>
      </c>
      <c r="C86" s="197">
        <f>'[2]13'!C88</f>
        <v>0</v>
      </c>
      <c r="D86" s="197">
        <f>'[2]13'!D88</f>
        <v>0</v>
      </c>
      <c r="E86" s="197">
        <f>'[2]13'!E88</f>
        <v>0</v>
      </c>
      <c r="F86" s="15">
        <f t="shared" si="16"/>
        <v>84</v>
      </c>
      <c r="G86" s="196">
        <f>'[2]13'!H88</f>
        <v>70</v>
      </c>
      <c r="H86" s="197">
        <f>'[2]13'!I88</f>
        <v>0</v>
      </c>
      <c r="I86" s="197">
        <f>'[2]13'!J88</f>
        <v>0</v>
      </c>
      <c r="J86" s="197">
        <f>'[2]13'!K88</f>
        <v>0</v>
      </c>
      <c r="K86" s="15">
        <f t="shared" si="13"/>
        <v>70</v>
      </c>
      <c r="L86" s="18">
        <f>frq!C86</f>
        <v>1</v>
      </c>
      <c r="M86" s="167">
        <f t="shared" si="14"/>
        <v>69.599999999999994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69.599999999999994</v>
      </c>
      <c r="R86" s="18">
        <v>0.4</v>
      </c>
    </row>
    <row r="87" spans="1:18">
      <c r="A87" s="8" t="s">
        <v>129</v>
      </c>
      <c r="B87" s="196">
        <f>'[2]13'!B89</f>
        <v>84</v>
      </c>
      <c r="C87" s="197">
        <f>'[2]13'!C89</f>
        <v>0</v>
      </c>
      <c r="D87" s="197">
        <f>'[2]13'!D89</f>
        <v>0</v>
      </c>
      <c r="E87" s="197">
        <f>'[2]13'!E89</f>
        <v>0</v>
      </c>
      <c r="F87" s="15">
        <f t="shared" si="16"/>
        <v>84</v>
      </c>
      <c r="G87" s="196">
        <f>'[2]13'!H89</f>
        <v>70</v>
      </c>
      <c r="H87" s="197">
        <f>'[2]13'!I89</f>
        <v>0</v>
      </c>
      <c r="I87" s="197">
        <f>'[2]13'!J89</f>
        <v>0</v>
      </c>
      <c r="J87" s="197">
        <f>'[2]13'!K89</f>
        <v>0</v>
      </c>
      <c r="K87" s="15">
        <f t="shared" si="13"/>
        <v>70</v>
      </c>
      <c r="L87" s="18">
        <f>frq!C87</f>
        <v>1</v>
      </c>
      <c r="M87" s="167">
        <f t="shared" si="14"/>
        <v>69.599999999999994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69.599999999999994</v>
      </c>
      <c r="R87" s="18">
        <v>0.4</v>
      </c>
    </row>
    <row r="88" spans="1:18">
      <c r="A88" s="8" t="s">
        <v>130</v>
      </c>
      <c r="B88" s="196">
        <f>'[2]13'!B90</f>
        <v>84</v>
      </c>
      <c r="C88" s="197">
        <f>'[2]13'!C90</f>
        <v>0</v>
      </c>
      <c r="D88" s="197">
        <f>'[2]13'!D90</f>
        <v>0</v>
      </c>
      <c r="E88" s="197">
        <f>'[2]13'!E90</f>
        <v>0</v>
      </c>
      <c r="F88" s="15">
        <f t="shared" si="16"/>
        <v>84</v>
      </c>
      <c r="G88" s="196">
        <f>'[2]13'!H90</f>
        <v>70</v>
      </c>
      <c r="H88" s="197">
        <f>'[2]13'!I90</f>
        <v>0</v>
      </c>
      <c r="I88" s="197">
        <f>'[2]13'!J90</f>
        <v>0</v>
      </c>
      <c r="J88" s="197">
        <f>'[2]13'!K90</f>
        <v>0</v>
      </c>
      <c r="K88" s="15">
        <f t="shared" si="13"/>
        <v>70</v>
      </c>
      <c r="L88" s="18">
        <f>frq!C88</f>
        <v>1</v>
      </c>
      <c r="M88" s="167">
        <f t="shared" si="14"/>
        <v>69.599999999999994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69.599999999999994</v>
      </c>
      <c r="R88" s="18">
        <v>0.4</v>
      </c>
    </row>
    <row r="89" spans="1:18">
      <c r="A89" s="8" t="s">
        <v>131</v>
      </c>
      <c r="B89" s="196">
        <f>'[2]13'!B91</f>
        <v>84</v>
      </c>
      <c r="C89" s="197">
        <f>'[2]13'!C91</f>
        <v>0</v>
      </c>
      <c r="D89" s="197">
        <f>'[2]13'!D91</f>
        <v>0</v>
      </c>
      <c r="E89" s="197">
        <f>'[2]13'!E91</f>
        <v>0</v>
      </c>
      <c r="F89" s="15">
        <f t="shared" si="16"/>
        <v>84</v>
      </c>
      <c r="G89" s="196">
        <f>'[2]13'!H91</f>
        <v>70</v>
      </c>
      <c r="H89" s="197">
        <f>'[2]13'!I91</f>
        <v>0</v>
      </c>
      <c r="I89" s="197">
        <f>'[2]13'!J91</f>
        <v>0</v>
      </c>
      <c r="J89" s="197">
        <f>'[2]13'!K91</f>
        <v>0</v>
      </c>
      <c r="K89" s="15">
        <f t="shared" si="13"/>
        <v>70</v>
      </c>
      <c r="L89" s="18">
        <f>frq!C89</f>
        <v>1</v>
      </c>
      <c r="M89" s="167">
        <f t="shared" si="14"/>
        <v>69.599999999999994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69.599999999999994</v>
      </c>
      <c r="R89" s="18">
        <v>0.4</v>
      </c>
    </row>
    <row r="90" spans="1:18">
      <c r="A90" s="8" t="s">
        <v>132</v>
      </c>
      <c r="B90" s="196">
        <f>'[2]13'!B92</f>
        <v>84</v>
      </c>
      <c r="C90" s="197">
        <f>'[2]13'!C92</f>
        <v>0</v>
      </c>
      <c r="D90" s="197">
        <f>'[2]13'!D92</f>
        <v>0</v>
      </c>
      <c r="E90" s="197">
        <f>'[2]13'!E92</f>
        <v>0</v>
      </c>
      <c r="F90" s="15">
        <f t="shared" si="16"/>
        <v>84</v>
      </c>
      <c r="G90" s="196">
        <f>'[2]13'!H92</f>
        <v>36</v>
      </c>
      <c r="H90" s="197">
        <f>'[2]13'!I92</f>
        <v>0</v>
      </c>
      <c r="I90" s="197">
        <f>'[2]13'!J92</f>
        <v>0</v>
      </c>
      <c r="J90" s="197">
        <f>'[2]13'!K92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196">
        <f>'[2]13'!B93</f>
        <v>84</v>
      </c>
      <c r="C91" s="197">
        <f>'[2]13'!C93</f>
        <v>0</v>
      </c>
      <c r="D91" s="197">
        <f>'[2]13'!D93</f>
        <v>0</v>
      </c>
      <c r="E91" s="197">
        <f>'[2]13'!E93</f>
        <v>0</v>
      </c>
      <c r="F91" s="15">
        <f t="shared" si="16"/>
        <v>84</v>
      </c>
      <c r="G91" s="196">
        <f>'[2]13'!H93</f>
        <v>36</v>
      </c>
      <c r="H91" s="197">
        <f>'[2]13'!I93</f>
        <v>0</v>
      </c>
      <c r="I91" s="197">
        <f>'[2]13'!J93</f>
        <v>0</v>
      </c>
      <c r="J91" s="197">
        <f>'[2]13'!K93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196">
        <f>'[2]13'!B94</f>
        <v>84</v>
      </c>
      <c r="C92" s="197">
        <f>'[2]13'!C94</f>
        <v>0</v>
      </c>
      <c r="D92" s="197">
        <f>'[2]13'!D94</f>
        <v>0</v>
      </c>
      <c r="E92" s="197">
        <f>'[2]13'!E94</f>
        <v>0</v>
      </c>
      <c r="F92" s="15">
        <f t="shared" si="16"/>
        <v>84</v>
      </c>
      <c r="G92" s="196">
        <f>'[2]13'!H94</f>
        <v>36</v>
      </c>
      <c r="H92" s="197">
        <f>'[2]13'!I94</f>
        <v>0</v>
      </c>
      <c r="I92" s="197">
        <f>'[2]13'!J94</f>
        <v>0</v>
      </c>
      <c r="J92" s="197">
        <f>'[2]13'!K94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196">
        <f>'[2]13'!B95</f>
        <v>84</v>
      </c>
      <c r="C93" s="197">
        <f>'[2]13'!C95</f>
        <v>0</v>
      </c>
      <c r="D93" s="197">
        <f>'[2]13'!D95</f>
        <v>0</v>
      </c>
      <c r="E93" s="197">
        <f>'[2]13'!E95</f>
        <v>0</v>
      </c>
      <c r="F93" s="15">
        <f t="shared" si="16"/>
        <v>84</v>
      </c>
      <c r="G93" s="196">
        <f>'[2]13'!H95</f>
        <v>36</v>
      </c>
      <c r="H93" s="197">
        <f>'[2]13'!I95</f>
        <v>0</v>
      </c>
      <c r="I93" s="197">
        <f>'[2]13'!J95</f>
        <v>0</v>
      </c>
      <c r="J93" s="197">
        <f>'[2]13'!K95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196">
        <f>'[2]13'!B96</f>
        <v>84</v>
      </c>
      <c r="C94" s="197">
        <f>'[2]13'!C96</f>
        <v>0</v>
      </c>
      <c r="D94" s="197">
        <f>'[2]13'!D96</f>
        <v>0</v>
      </c>
      <c r="E94" s="197">
        <f>'[2]13'!E96</f>
        <v>0</v>
      </c>
      <c r="F94" s="15">
        <f t="shared" si="16"/>
        <v>84</v>
      </c>
      <c r="G94" s="196">
        <f>'[2]13'!H96</f>
        <v>36</v>
      </c>
      <c r="H94" s="197">
        <f>'[2]13'!I96</f>
        <v>0</v>
      </c>
      <c r="I94" s="197">
        <f>'[2]13'!J96</f>
        <v>0</v>
      </c>
      <c r="J94" s="197">
        <f>'[2]13'!K96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196">
        <f>'[2]13'!B97</f>
        <v>84</v>
      </c>
      <c r="C95" s="197">
        <f>'[2]13'!C97</f>
        <v>0</v>
      </c>
      <c r="D95" s="197">
        <f>'[2]13'!D97</f>
        <v>0</v>
      </c>
      <c r="E95" s="197">
        <f>'[2]13'!E97</f>
        <v>0</v>
      </c>
      <c r="F95" s="15">
        <f t="shared" si="16"/>
        <v>84</v>
      </c>
      <c r="G95" s="196">
        <f>'[2]13'!H97</f>
        <v>36</v>
      </c>
      <c r="H95" s="197">
        <f>'[2]13'!I97</f>
        <v>0</v>
      </c>
      <c r="I95" s="197">
        <f>'[2]13'!J97</f>
        <v>0</v>
      </c>
      <c r="J95" s="197">
        <f>'[2]13'!K97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196">
        <f>'[2]13'!B98</f>
        <v>84</v>
      </c>
      <c r="C96" s="197">
        <f>'[2]13'!C98</f>
        <v>0</v>
      </c>
      <c r="D96" s="197">
        <f>'[2]13'!D98</f>
        <v>0</v>
      </c>
      <c r="E96" s="197">
        <f>'[2]13'!E98</f>
        <v>0</v>
      </c>
      <c r="F96" s="15">
        <f t="shared" si="16"/>
        <v>84</v>
      </c>
      <c r="G96" s="196">
        <f>'[2]13'!H98</f>
        <v>36</v>
      </c>
      <c r="H96" s="197">
        <f>'[2]13'!I98</f>
        <v>0</v>
      </c>
      <c r="I96" s="197">
        <f>'[2]13'!J98</f>
        <v>0</v>
      </c>
      <c r="J96" s="197">
        <f>'[2]13'!K98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196">
        <f>'[2]13'!B99</f>
        <v>84</v>
      </c>
      <c r="C97" s="197">
        <f>'[2]13'!C99</f>
        <v>0</v>
      </c>
      <c r="D97" s="197">
        <f>'[2]13'!D99</f>
        <v>0</v>
      </c>
      <c r="E97" s="197">
        <f>'[2]13'!E99</f>
        <v>0</v>
      </c>
      <c r="F97" s="15">
        <f t="shared" si="16"/>
        <v>84</v>
      </c>
      <c r="G97" s="196">
        <f>'[2]13'!H99</f>
        <v>36</v>
      </c>
      <c r="H97" s="197">
        <f>'[2]13'!I99</f>
        <v>0</v>
      </c>
      <c r="I97" s="197">
        <f>'[2]13'!J99</f>
        <v>0</v>
      </c>
      <c r="J97" s="197">
        <f>'[2]13'!K99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196">
        <f>'[2]13'!B100</f>
        <v>84</v>
      </c>
      <c r="C98" s="197">
        <f>'[2]13'!C100</f>
        <v>0</v>
      </c>
      <c r="D98" s="197">
        <f>'[2]13'!D100</f>
        <v>0</v>
      </c>
      <c r="E98" s="197">
        <f>'[2]13'!E100</f>
        <v>0</v>
      </c>
      <c r="F98" s="15">
        <f t="shared" si="16"/>
        <v>84</v>
      </c>
      <c r="G98" s="196">
        <f>'[2]13'!H100</f>
        <v>36</v>
      </c>
      <c r="H98" s="197">
        <f>'[2]13'!I100</f>
        <v>0</v>
      </c>
      <c r="I98" s="197">
        <f>'[2]13'!J100</f>
        <v>0</v>
      </c>
      <c r="J98" s="197">
        <f>'[2]13'!K100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1.5449999999999999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1.5449999999999999</v>
      </c>
      <c r="L99" s="171">
        <f t="shared" si="17"/>
        <v>2.4E-2</v>
      </c>
      <c r="M99" s="171">
        <f t="shared" si="17"/>
        <v>1.5327000000000035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1.5327000000000035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44664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'[3]13'!B5</f>
        <v>320</v>
      </c>
      <c r="C3" s="16">
        <f>'[3]13'!C5</f>
        <v>0</v>
      </c>
      <c r="D3" s="16">
        <f>'[3]13'!D5</f>
        <v>0</v>
      </c>
      <c r="E3" s="16">
        <f>'[3]13'!E5</f>
        <v>0</v>
      </c>
      <c r="F3" s="16">
        <f>'[3]13'!F5</f>
        <v>960</v>
      </c>
      <c r="G3" s="16">
        <f>'[3]13'!G5</f>
        <v>0</v>
      </c>
      <c r="H3" s="17">
        <f>SUM(B3:G3)</f>
        <v>1280</v>
      </c>
      <c r="I3" s="15">
        <f>'[3]13'!J5</f>
        <v>320</v>
      </c>
      <c r="J3" s="16">
        <f>'[3]13'!K5</f>
        <v>0</v>
      </c>
      <c r="K3" s="16">
        <f>'[3]13'!L5</f>
        <v>0</v>
      </c>
      <c r="L3" s="16">
        <f>'[3]13'!M5</f>
        <v>0</v>
      </c>
      <c r="M3" s="16">
        <f>'[3]13'!N5</f>
        <v>150</v>
      </c>
      <c r="N3" s="16">
        <f>'[3]13'!O5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12.55</v>
      </c>
      <c r="AC3" s="8">
        <f t="shared" si="1"/>
        <v>0</v>
      </c>
      <c r="AD3" s="8">
        <f t="shared" si="1"/>
        <v>44.55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12.55</v>
      </c>
      <c r="AJ3" s="8">
        <f t="shared" si="2"/>
        <v>0</v>
      </c>
      <c r="AK3" s="8">
        <f t="shared" si="2"/>
        <v>44.55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124.89999999999999</v>
      </c>
      <c r="AQ3" s="8">
        <f t="shared" si="3"/>
        <v>0</v>
      </c>
      <c r="AR3" s="8">
        <f>SUM(AL3:AQ3)</f>
        <v>380.9</v>
      </c>
      <c r="AT3" s="8">
        <v>44.69</v>
      </c>
      <c r="AU3" s="8">
        <v>44.69</v>
      </c>
      <c r="AW3" s="199">
        <v>32</v>
      </c>
      <c r="AX3" s="199">
        <v>0</v>
      </c>
      <c r="AY3" s="199">
        <v>0</v>
      </c>
      <c r="AZ3" s="199">
        <v>0</v>
      </c>
      <c r="BA3" s="199">
        <v>12.55</v>
      </c>
      <c r="BB3" s="199">
        <v>0</v>
      </c>
      <c r="BC3" s="8">
        <f>SUM(AW3:BB3)</f>
        <v>44.55</v>
      </c>
      <c r="BD3" s="199">
        <v>32</v>
      </c>
      <c r="BE3" s="199">
        <v>0</v>
      </c>
      <c r="BF3" s="199">
        <v>0</v>
      </c>
      <c r="BG3" s="199">
        <v>0</v>
      </c>
      <c r="BH3" s="199">
        <v>12.55</v>
      </c>
      <c r="BI3" s="199">
        <v>0</v>
      </c>
      <c r="BJ3" s="8">
        <f>SUM(BD3:BI3)</f>
        <v>44.55</v>
      </c>
      <c r="BL3" s="8">
        <f>AT3</f>
        <v>44.69</v>
      </c>
      <c r="BM3" s="8">
        <f>AU3</f>
        <v>44.69</v>
      </c>
      <c r="BN3" s="8">
        <f>BC3</f>
        <v>44.55</v>
      </c>
      <c r="BO3" s="8">
        <f>BJ3</f>
        <v>44.55</v>
      </c>
      <c r="BP3" s="182">
        <f>BL3-BN3</f>
        <v>0.14000000000000057</v>
      </c>
      <c r="BQ3" s="182">
        <f>BM3-BO3</f>
        <v>0.14000000000000057</v>
      </c>
    </row>
    <row r="4" spans="1:69">
      <c r="A4" s="8" t="s">
        <v>46</v>
      </c>
      <c r="B4" s="15">
        <f>'[3]13'!B6</f>
        <v>320</v>
      </c>
      <c r="C4" s="16">
        <f>'[3]13'!C6</f>
        <v>0</v>
      </c>
      <c r="D4" s="16">
        <f>'[3]13'!D6</f>
        <v>0</v>
      </c>
      <c r="E4" s="16">
        <f>'[3]13'!E6</f>
        <v>0</v>
      </c>
      <c r="F4" s="16">
        <f>'[3]13'!F6</f>
        <v>960</v>
      </c>
      <c r="G4" s="16">
        <f>'[3]13'!G6</f>
        <v>0</v>
      </c>
      <c r="H4" s="17">
        <f>SUM(B4:G4)</f>
        <v>1280</v>
      </c>
      <c r="I4" s="15">
        <f>'[3]13'!J6</f>
        <v>320</v>
      </c>
      <c r="J4" s="16">
        <f>'[3]13'!K6</f>
        <v>0</v>
      </c>
      <c r="K4" s="16">
        <f>'[3]13'!L6</f>
        <v>0</v>
      </c>
      <c r="L4" s="16">
        <f>'[3]13'!M6</f>
        <v>0</v>
      </c>
      <c r="M4" s="16">
        <f>'[3]13'!N6</f>
        <v>150</v>
      </c>
      <c r="N4" s="16">
        <f>'[3]13'!O6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12.55</v>
      </c>
      <c r="AC4" s="8">
        <f t="shared" ref="AC4:AC67" si="9">BB4</f>
        <v>0</v>
      </c>
      <c r="AD4" s="8">
        <f t="shared" ref="AD4:AD67" si="10">BC4</f>
        <v>44.55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12.55</v>
      </c>
      <c r="AJ4" s="8">
        <f t="shared" ref="AJ4:AJ67" si="16">BI4</f>
        <v>0</v>
      </c>
      <c r="AK4" s="8">
        <f t="shared" ref="AK4:AK67" si="17">BJ4</f>
        <v>44.55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124.89999999999999</v>
      </c>
      <c r="AQ4" s="8">
        <f t="shared" si="3"/>
        <v>0</v>
      </c>
      <c r="AR4" s="8">
        <f t="shared" ref="AR4:AR67" si="18">SUM(AL4:AQ4)</f>
        <v>380.9</v>
      </c>
      <c r="AT4" s="8">
        <v>44.69</v>
      </c>
      <c r="AU4" s="8">
        <v>44.69</v>
      </c>
      <c r="AW4" s="199">
        <v>32</v>
      </c>
      <c r="AX4" s="199">
        <v>0</v>
      </c>
      <c r="AY4" s="199">
        <v>0</v>
      </c>
      <c r="AZ4" s="199">
        <v>0</v>
      </c>
      <c r="BA4" s="199">
        <v>12.55</v>
      </c>
      <c r="BB4" s="199">
        <v>0</v>
      </c>
      <c r="BC4" s="8">
        <f t="shared" ref="BC4:BC67" si="19">SUM(AW4:BB4)</f>
        <v>44.55</v>
      </c>
      <c r="BD4" s="199">
        <v>32</v>
      </c>
      <c r="BE4" s="199">
        <v>0</v>
      </c>
      <c r="BF4" s="199">
        <v>0</v>
      </c>
      <c r="BG4" s="199">
        <v>0</v>
      </c>
      <c r="BH4" s="199">
        <v>12.55</v>
      </c>
      <c r="BI4" s="199">
        <v>0</v>
      </c>
      <c r="BJ4" s="8">
        <f t="shared" ref="BJ4:BJ67" si="20">SUM(BD4:BI4)</f>
        <v>44.55</v>
      </c>
      <c r="BL4" s="8">
        <f t="shared" ref="BL4:BL67" si="21">AT4</f>
        <v>44.69</v>
      </c>
      <c r="BM4" s="8">
        <f t="shared" ref="BM4:BM67" si="22">AU4</f>
        <v>44.69</v>
      </c>
      <c r="BN4" s="8">
        <f t="shared" ref="BN4:BN67" si="23">BC4</f>
        <v>44.55</v>
      </c>
      <c r="BO4" s="8">
        <f t="shared" ref="BO4:BO67" si="24">BJ4</f>
        <v>44.55</v>
      </c>
      <c r="BP4" s="182">
        <f t="shared" ref="BP4:BP67" si="25">BL4-BN4</f>
        <v>0.14000000000000057</v>
      </c>
      <c r="BQ4" s="182">
        <f t="shared" ref="BQ4:BQ67" si="26">BM4-BO4</f>
        <v>0.14000000000000057</v>
      </c>
    </row>
    <row r="5" spans="1:69">
      <c r="A5" s="8" t="s">
        <v>47</v>
      </c>
      <c r="B5" s="15">
        <f>'[3]13'!B7</f>
        <v>320</v>
      </c>
      <c r="C5" s="16">
        <f>'[3]13'!C7</f>
        <v>0</v>
      </c>
      <c r="D5" s="16">
        <f>'[3]13'!D7</f>
        <v>0</v>
      </c>
      <c r="E5" s="16">
        <f>'[3]13'!E7</f>
        <v>0</v>
      </c>
      <c r="F5" s="16">
        <f>'[3]13'!F7</f>
        <v>960</v>
      </c>
      <c r="G5" s="16">
        <f>'[3]13'!G7</f>
        <v>0</v>
      </c>
      <c r="H5" s="17">
        <f t="shared" ref="H5:H68" si="27">SUM(B5:G5)</f>
        <v>1280</v>
      </c>
      <c r="I5" s="15">
        <f>'[3]13'!J7</f>
        <v>320</v>
      </c>
      <c r="J5" s="16">
        <f>'[3]13'!K7</f>
        <v>0</v>
      </c>
      <c r="K5" s="16">
        <f>'[3]13'!L7</f>
        <v>0</v>
      </c>
      <c r="L5" s="16">
        <f>'[3]13'!M7</f>
        <v>0</v>
      </c>
      <c r="M5" s="16">
        <f>'[3]13'!N7</f>
        <v>150</v>
      </c>
      <c r="N5" s="16">
        <f>'[3]13'!O7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12.55</v>
      </c>
      <c r="AC5" s="8">
        <f t="shared" si="9"/>
        <v>0</v>
      </c>
      <c r="AD5" s="8">
        <f t="shared" si="10"/>
        <v>44.55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12.55</v>
      </c>
      <c r="AJ5" s="8">
        <f t="shared" si="16"/>
        <v>0</v>
      </c>
      <c r="AK5" s="8">
        <f t="shared" si="17"/>
        <v>44.55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124.89999999999999</v>
      </c>
      <c r="AQ5" s="8">
        <f t="shared" si="3"/>
        <v>0</v>
      </c>
      <c r="AR5" s="8">
        <f t="shared" si="18"/>
        <v>380.9</v>
      </c>
      <c r="AT5" s="8">
        <v>44.55</v>
      </c>
      <c r="AU5" s="8">
        <v>44.55</v>
      </c>
      <c r="AW5" s="199">
        <v>32</v>
      </c>
      <c r="AX5" s="199">
        <v>0</v>
      </c>
      <c r="AY5" s="199">
        <v>0</v>
      </c>
      <c r="AZ5" s="199">
        <v>0</v>
      </c>
      <c r="BA5" s="199">
        <v>12.55</v>
      </c>
      <c r="BB5" s="199">
        <v>0</v>
      </c>
      <c r="BC5" s="8">
        <f t="shared" si="19"/>
        <v>44.55</v>
      </c>
      <c r="BD5" s="199">
        <v>32</v>
      </c>
      <c r="BE5" s="199">
        <v>0</v>
      </c>
      <c r="BF5" s="199">
        <v>0</v>
      </c>
      <c r="BG5" s="199">
        <v>0</v>
      </c>
      <c r="BH5" s="199">
        <v>12.55</v>
      </c>
      <c r="BI5" s="199">
        <v>0</v>
      </c>
      <c r="BJ5" s="8">
        <f t="shared" si="20"/>
        <v>44.55</v>
      </c>
      <c r="BL5" s="8">
        <f t="shared" si="21"/>
        <v>44.55</v>
      </c>
      <c r="BM5" s="8">
        <f t="shared" si="22"/>
        <v>44.55</v>
      </c>
      <c r="BN5" s="8">
        <f t="shared" si="23"/>
        <v>44.55</v>
      </c>
      <c r="BO5" s="8">
        <f t="shared" si="24"/>
        <v>44.55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'[3]13'!B8</f>
        <v>320</v>
      </c>
      <c r="C6" s="16">
        <f>'[3]13'!C8</f>
        <v>0</v>
      </c>
      <c r="D6" s="16">
        <f>'[3]13'!D8</f>
        <v>0</v>
      </c>
      <c r="E6" s="16">
        <f>'[3]13'!E8</f>
        <v>0</v>
      </c>
      <c r="F6" s="16">
        <f>'[3]13'!F8</f>
        <v>960</v>
      </c>
      <c r="G6" s="16">
        <f>'[3]13'!G8</f>
        <v>0</v>
      </c>
      <c r="H6" s="17">
        <f t="shared" si="27"/>
        <v>1280</v>
      </c>
      <c r="I6" s="15">
        <f>'[3]13'!J8</f>
        <v>320</v>
      </c>
      <c r="J6" s="16">
        <f>'[3]13'!K8</f>
        <v>0</v>
      </c>
      <c r="K6" s="16">
        <f>'[3]13'!L8</f>
        <v>0</v>
      </c>
      <c r="L6" s="16">
        <f>'[3]13'!M8</f>
        <v>0</v>
      </c>
      <c r="M6" s="16">
        <f>'[3]13'!N8</f>
        <v>150</v>
      </c>
      <c r="N6" s="16">
        <f>'[3]13'!O8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12.55</v>
      </c>
      <c r="AC6" s="8">
        <f t="shared" si="9"/>
        <v>0</v>
      </c>
      <c r="AD6" s="8">
        <f t="shared" si="10"/>
        <v>44.55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12.55</v>
      </c>
      <c r="AJ6" s="8">
        <f t="shared" si="16"/>
        <v>0</v>
      </c>
      <c r="AK6" s="8">
        <f t="shared" si="17"/>
        <v>44.55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124.89999999999999</v>
      </c>
      <c r="AQ6" s="8">
        <f t="shared" si="3"/>
        <v>0</v>
      </c>
      <c r="AR6" s="8">
        <f t="shared" si="18"/>
        <v>380.9</v>
      </c>
      <c r="AT6" s="8">
        <v>44.55</v>
      </c>
      <c r="AU6" s="8">
        <v>44.55</v>
      </c>
      <c r="AW6" s="199">
        <v>32</v>
      </c>
      <c r="AX6" s="199">
        <v>0</v>
      </c>
      <c r="AY6" s="199">
        <v>0</v>
      </c>
      <c r="AZ6" s="199">
        <v>0</v>
      </c>
      <c r="BA6" s="199">
        <v>12.55</v>
      </c>
      <c r="BB6" s="199">
        <v>0</v>
      </c>
      <c r="BC6" s="8">
        <f t="shared" si="19"/>
        <v>44.55</v>
      </c>
      <c r="BD6" s="199">
        <v>32</v>
      </c>
      <c r="BE6" s="199">
        <v>0</v>
      </c>
      <c r="BF6" s="199">
        <v>0</v>
      </c>
      <c r="BG6" s="199">
        <v>0</v>
      </c>
      <c r="BH6" s="199">
        <v>12.55</v>
      </c>
      <c r="BI6" s="199">
        <v>0</v>
      </c>
      <c r="BJ6" s="8">
        <f t="shared" si="20"/>
        <v>44.55</v>
      </c>
      <c r="BL6" s="8">
        <f t="shared" si="21"/>
        <v>44.55</v>
      </c>
      <c r="BM6" s="8">
        <f t="shared" si="22"/>
        <v>44.55</v>
      </c>
      <c r="BN6" s="8">
        <f t="shared" si="23"/>
        <v>44.55</v>
      </c>
      <c r="BO6" s="8">
        <f t="shared" si="24"/>
        <v>44.55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'[3]13'!B9</f>
        <v>320</v>
      </c>
      <c r="C7" s="16">
        <f>'[3]13'!C9</f>
        <v>0</v>
      </c>
      <c r="D7" s="16">
        <f>'[3]13'!D9</f>
        <v>0</v>
      </c>
      <c r="E7" s="16">
        <f>'[3]13'!E9</f>
        <v>0</v>
      </c>
      <c r="F7" s="16">
        <f>'[3]13'!F9</f>
        <v>960</v>
      </c>
      <c r="G7" s="16">
        <f>'[3]13'!G9</f>
        <v>0</v>
      </c>
      <c r="H7" s="17">
        <f t="shared" si="27"/>
        <v>1280</v>
      </c>
      <c r="I7" s="15">
        <f>'[3]13'!J9</f>
        <v>320</v>
      </c>
      <c r="J7" s="16">
        <f>'[3]13'!K9</f>
        <v>0</v>
      </c>
      <c r="K7" s="16">
        <f>'[3]13'!L9</f>
        <v>0</v>
      </c>
      <c r="L7" s="16">
        <f>'[3]13'!M9</f>
        <v>0</v>
      </c>
      <c r="M7" s="16">
        <f>'[3]13'!N9</f>
        <v>150</v>
      </c>
      <c r="N7" s="16">
        <f>'[3]13'!O9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12.55</v>
      </c>
      <c r="AC7" s="8">
        <f t="shared" si="9"/>
        <v>0</v>
      </c>
      <c r="AD7" s="8">
        <f t="shared" si="10"/>
        <v>44.55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12.55</v>
      </c>
      <c r="AJ7" s="8">
        <f t="shared" si="16"/>
        <v>0</v>
      </c>
      <c r="AK7" s="8">
        <f t="shared" si="17"/>
        <v>44.55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124.89999999999999</v>
      </c>
      <c r="AQ7" s="8">
        <f t="shared" si="3"/>
        <v>0</v>
      </c>
      <c r="AR7" s="8">
        <f t="shared" si="18"/>
        <v>380.9</v>
      </c>
      <c r="AT7" s="8">
        <v>44.55</v>
      </c>
      <c r="AU7" s="8">
        <v>44.55</v>
      </c>
      <c r="AW7" s="199">
        <v>32</v>
      </c>
      <c r="AX7" s="199">
        <v>0</v>
      </c>
      <c r="AY7" s="199">
        <v>0</v>
      </c>
      <c r="AZ7" s="199">
        <v>0</v>
      </c>
      <c r="BA7" s="199">
        <v>12.55</v>
      </c>
      <c r="BB7" s="199">
        <v>0</v>
      </c>
      <c r="BC7" s="8">
        <f t="shared" si="19"/>
        <v>44.55</v>
      </c>
      <c r="BD7" s="199">
        <v>32</v>
      </c>
      <c r="BE7" s="199">
        <v>0</v>
      </c>
      <c r="BF7" s="199">
        <v>0</v>
      </c>
      <c r="BG7" s="199">
        <v>0</v>
      </c>
      <c r="BH7" s="199">
        <v>12.55</v>
      </c>
      <c r="BI7" s="199">
        <v>0</v>
      </c>
      <c r="BJ7" s="8">
        <f t="shared" si="20"/>
        <v>44.55</v>
      </c>
      <c r="BL7" s="8">
        <f t="shared" si="21"/>
        <v>44.55</v>
      </c>
      <c r="BM7" s="8">
        <f t="shared" si="22"/>
        <v>44.55</v>
      </c>
      <c r="BN7" s="8">
        <f t="shared" si="23"/>
        <v>44.55</v>
      </c>
      <c r="BO7" s="8">
        <f t="shared" si="24"/>
        <v>44.55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'[3]13'!B10</f>
        <v>320</v>
      </c>
      <c r="C8" s="16">
        <f>'[3]13'!C10</f>
        <v>0</v>
      </c>
      <c r="D8" s="16">
        <f>'[3]13'!D10</f>
        <v>0</v>
      </c>
      <c r="E8" s="16">
        <f>'[3]13'!E10</f>
        <v>0</v>
      </c>
      <c r="F8" s="16">
        <f>'[3]13'!F10</f>
        <v>960</v>
      </c>
      <c r="G8" s="16">
        <f>'[3]13'!G10</f>
        <v>0</v>
      </c>
      <c r="H8" s="17">
        <f t="shared" si="27"/>
        <v>1280</v>
      </c>
      <c r="I8" s="15">
        <f>'[3]13'!J10</f>
        <v>320</v>
      </c>
      <c r="J8" s="16">
        <f>'[3]13'!K10</f>
        <v>0</v>
      </c>
      <c r="K8" s="16">
        <f>'[3]13'!L10</f>
        <v>0</v>
      </c>
      <c r="L8" s="16">
        <f>'[3]13'!M10</f>
        <v>0</v>
      </c>
      <c r="M8" s="16">
        <f>'[3]13'!N10</f>
        <v>150</v>
      </c>
      <c r="N8" s="16">
        <f>'[3]13'!O10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12.55</v>
      </c>
      <c r="AC8" s="8">
        <f t="shared" si="9"/>
        <v>0</v>
      </c>
      <c r="AD8" s="8">
        <f t="shared" si="10"/>
        <v>44.55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12.55</v>
      </c>
      <c r="AJ8" s="8">
        <f t="shared" si="16"/>
        <v>0</v>
      </c>
      <c r="AK8" s="8">
        <f t="shared" si="17"/>
        <v>44.55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124.89999999999999</v>
      </c>
      <c r="AQ8" s="8">
        <f t="shared" si="3"/>
        <v>0</v>
      </c>
      <c r="AR8" s="8">
        <f t="shared" si="18"/>
        <v>380.9</v>
      </c>
      <c r="AT8" s="8">
        <v>44.55</v>
      </c>
      <c r="AU8" s="8">
        <v>44.55</v>
      </c>
      <c r="AW8" s="199">
        <v>32</v>
      </c>
      <c r="AX8" s="199">
        <v>0</v>
      </c>
      <c r="AY8" s="199">
        <v>0</v>
      </c>
      <c r="AZ8" s="199">
        <v>0</v>
      </c>
      <c r="BA8" s="199">
        <v>12.55</v>
      </c>
      <c r="BB8" s="199">
        <v>0</v>
      </c>
      <c r="BC8" s="8">
        <f t="shared" si="19"/>
        <v>44.55</v>
      </c>
      <c r="BD8" s="199">
        <v>32</v>
      </c>
      <c r="BE8" s="199">
        <v>0</v>
      </c>
      <c r="BF8" s="199">
        <v>0</v>
      </c>
      <c r="BG8" s="199">
        <v>0</v>
      </c>
      <c r="BH8" s="199">
        <v>12.55</v>
      </c>
      <c r="BI8" s="199">
        <v>0</v>
      </c>
      <c r="BJ8" s="8">
        <f t="shared" si="20"/>
        <v>44.55</v>
      </c>
      <c r="BL8" s="8">
        <f t="shared" si="21"/>
        <v>44.55</v>
      </c>
      <c r="BM8" s="8">
        <f t="shared" si="22"/>
        <v>44.55</v>
      </c>
      <c r="BN8" s="8">
        <f t="shared" si="23"/>
        <v>44.55</v>
      </c>
      <c r="BO8" s="8">
        <f t="shared" si="24"/>
        <v>44.55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'[3]13'!B11</f>
        <v>320</v>
      </c>
      <c r="C9" s="16">
        <f>'[3]13'!C11</f>
        <v>0</v>
      </c>
      <c r="D9" s="16">
        <f>'[3]13'!D11</f>
        <v>0</v>
      </c>
      <c r="E9" s="16">
        <f>'[3]13'!E11</f>
        <v>0</v>
      </c>
      <c r="F9" s="16">
        <f>'[3]13'!F11</f>
        <v>960</v>
      </c>
      <c r="G9" s="16">
        <f>'[3]13'!G11</f>
        <v>0</v>
      </c>
      <c r="H9" s="17">
        <f t="shared" si="27"/>
        <v>1280</v>
      </c>
      <c r="I9" s="15">
        <f>'[3]13'!J11</f>
        <v>320</v>
      </c>
      <c r="J9" s="16">
        <f>'[3]13'!K11</f>
        <v>0</v>
      </c>
      <c r="K9" s="16">
        <f>'[3]13'!L11</f>
        <v>0</v>
      </c>
      <c r="L9" s="16">
        <f>'[3]13'!M11</f>
        <v>0</v>
      </c>
      <c r="M9" s="16">
        <f>'[3]13'!N11</f>
        <v>150</v>
      </c>
      <c r="N9" s="16">
        <f>'[3]13'!O11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12.55</v>
      </c>
      <c r="AC9" s="8">
        <f t="shared" si="9"/>
        <v>0</v>
      </c>
      <c r="AD9" s="8">
        <f t="shared" si="10"/>
        <v>44.55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12.55</v>
      </c>
      <c r="AJ9" s="8">
        <f t="shared" si="16"/>
        <v>0</v>
      </c>
      <c r="AK9" s="8">
        <f t="shared" si="17"/>
        <v>44.55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124.89999999999999</v>
      </c>
      <c r="AQ9" s="8">
        <f t="shared" si="3"/>
        <v>0</v>
      </c>
      <c r="AR9" s="8">
        <f t="shared" si="18"/>
        <v>380.9</v>
      </c>
      <c r="AT9" s="8">
        <v>44.55</v>
      </c>
      <c r="AU9" s="8">
        <v>44.55</v>
      </c>
      <c r="AW9" s="199">
        <v>32</v>
      </c>
      <c r="AX9" s="199">
        <v>0</v>
      </c>
      <c r="AY9" s="199">
        <v>0</v>
      </c>
      <c r="AZ9" s="199">
        <v>0</v>
      </c>
      <c r="BA9" s="199">
        <v>12.55</v>
      </c>
      <c r="BB9" s="199">
        <v>0</v>
      </c>
      <c r="BC9" s="8">
        <f t="shared" si="19"/>
        <v>44.55</v>
      </c>
      <c r="BD9" s="199">
        <v>32</v>
      </c>
      <c r="BE9" s="199">
        <v>0</v>
      </c>
      <c r="BF9" s="199">
        <v>0</v>
      </c>
      <c r="BG9" s="199">
        <v>0</v>
      </c>
      <c r="BH9" s="199">
        <v>12.55</v>
      </c>
      <c r="BI9" s="199">
        <v>0</v>
      </c>
      <c r="BJ9" s="8">
        <f t="shared" si="20"/>
        <v>44.55</v>
      </c>
      <c r="BL9" s="8">
        <f t="shared" si="21"/>
        <v>44.55</v>
      </c>
      <c r="BM9" s="8">
        <f t="shared" si="22"/>
        <v>44.55</v>
      </c>
      <c r="BN9" s="8">
        <f t="shared" si="23"/>
        <v>44.55</v>
      </c>
      <c r="BO9" s="8">
        <f t="shared" si="24"/>
        <v>44.55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'[3]13'!B12</f>
        <v>320</v>
      </c>
      <c r="C10" s="16">
        <f>'[3]13'!C12</f>
        <v>0</v>
      </c>
      <c r="D10" s="16">
        <f>'[3]13'!D12</f>
        <v>0</v>
      </c>
      <c r="E10" s="16">
        <f>'[3]13'!E12</f>
        <v>0</v>
      </c>
      <c r="F10" s="16">
        <f>'[3]13'!F12</f>
        <v>960</v>
      </c>
      <c r="G10" s="16">
        <f>'[3]13'!G12</f>
        <v>0</v>
      </c>
      <c r="H10" s="17">
        <f t="shared" si="27"/>
        <v>1280</v>
      </c>
      <c r="I10" s="15">
        <f>'[3]13'!J12</f>
        <v>320</v>
      </c>
      <c r="J10" s="16">
        <f>'[3]13'!K12</f>
        <v>0</v>
      </c>
      <c r="K10" s="16">
        <f>'[3]13'!L12</f>
        <v>0</v>
      </c>
      <c r="L10" s="16">
        <f>'[3]13'!M12</f>
        <v>0</v>
      </c>
      <c r="M10" s="16">
        <f>'[3]13'!N12</f>
        <v>150</v>
      </c>
      <c r="N10" s="16">
        <f>'[3]13'!O12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12.55</v>
      </c>
      <c r="AC10" s="8">
        <f t="shared" si="9"/>
        <v>0</v>
      </c>
      <c r="AD10" s="8">
        <f t="shared" si="10"/>
        <v>44.55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12.55</v>
      </c>
      <c r="AJ10" s="8">
        <f t="shared" si="16"/>
        <v>0</v>
      </c>
      <c r="AK10" s="8">
        <f t="shared" si="17"/>
        <v>44.55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124.89999999999999</v>
      </c>
      <c r="AQ10" s="8">
        <f t="shared" si="3"/>
        <v>0</v>
      </c>
      <c r="AR10" s="8">
        <f t="shared" si="18"/>
        <v>380.9</v>
      </c>
      <c r="AT10" s="8">
        <v>44.55</v>
      </c>
      <c r="AU10" s="8">
        <v>44.55</v>
      </c>
      <c r="AW10" s="199">
        <v>32</v>
      </c>
      <c r="AX10" s="199">
        <v>0</v>
      </c>
      <c r="AY10" s="199">
        <v>0</v>
      </c>
      <c r="AZ10" s="199">
        <v>0</v>
      </c>
      <c r="BA10" s="199">
        <v>12.55</v>
      </c>
      <c r="BB10" s="199">
        <v>0</v>
      </c>
      <c r="BC10" s="8">
        <f t="shared" si="19"/>
        <v>44.55</v>
      </c>
      <c r="BD10" s="199">
        <v>32</v>
      </c>
      <c r="BE10" s="199">
        <v>0</v>
      </c>
      <c r="BF10" s="199">
        <v>0</v>
      </c>
      <c r="BG10" s="199">
        <v>0</v>
      </c>
      <c r="BH10" s="199">
        <v>12.55</v>
      </c>
      <c r="BI10" s="199">
        <v>0</v>
      </c>
      <c r="BJ10" s="8">
        <f t="shared" si="20"/>
        <v>44.55</v>
      </c>
      <c r="BL10" s="8">
        <f t="shared" si="21"/>
        <v>44.55</v>
      </c>
      <c r="BM10" s="8">
        <f t="shared" si="22"/>
        <v>44.55</v>
      </c>
      <c r="BN10" s="8">
        <f t="shared" si="23"/>
        <v>44.55</v>
      </c>
      <c r="BO10" s="8">
        <f t="shared" si="24"/>
        <v>44.55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'[3]13'!B13</f>
        <v>320</v>
      </c>
      <c r="C11" s="16">
        <f>'[3]13'!C13</f>
        <v>0</v>
      </c>
      <c r="D11" s="16">
        <f>'[3]13'!D13</f>
        <v>0</v>
      </c>
      <c r="E11" s="16">
        <f>'[3]13'!E13</f>
        <v>0</v>
      </c>
      <c r="F11" s="16">
        <f>'[3]13'!F13</f>
        <v>960</v>
      </c>
      <c r="G11" s="16">
        <f>'[3]13'!G13</f>
        <v>0</v>
      </c>
      <c r="H11" s="17">
        <f t="shared" si="27"/>
        <v>1280</v>
      </c>
      <c r="I11" s="15">
        <f>'[3]13'!J13</f>
        <v>320</v>
      </c>
      <c r="J11" s="16">
        <f>'[3]13'!K13</f>
        <v>0</v>
      </c>
      <c r="K11" s="16">
        <f>'[3]13'!L13</f>
        <v>0</v>
      </c>
      <c r="L11" s="16">
        <f>'[3]13'!M13</f>
        <v>0</v>
      </c>
      <c r="M11" s="16">
        <f>'[3]13'!N13</f>
        <v>150</v>
      </c>
      <c r="N11" s="16">
        <f>'[3]13'!O13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15</v>
      </c>
      <c r="AC11" s="8">
        <f t="shared" si="9"/>
        <v>0</v>
      </c>
      <c r="AD11" s="8">
        <f t="shared" si="10"/>
        <v>47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15</v>
      </c>
      <c r="AJ11" s="8">
        <f t="shared" si="16"/>
        <v>0</v>
      </c>
      <c r="AK11" s="8">
        <f t="shared" si="17"/>
        <v>47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120</v>
      </c>
      <c r="AQ11" s="8">
        <f t="shared" si="3"/>
        <v>0</v>
      </c>
      <c r="AR11" s="8">
        <f t="shared" si="18"/>
        <v>376</v>
      </c>
      <c r="AT11" s="8">
        <v>44.55</v>
      </c>
      <c r="AU11" s="8">
        <v>44.55</v>
      </c>
      <c r="AW11" s="199">
        <v>32</v>
      </c>
      <c r="AX11" s="199">
        <v>0</v>
      </c>
      <c r="AY11" s="199">
        <v>0</v>
      </c>
      <c r="AZ11" s="199">
        <v>0</v>
      </c>
      <c r="BA11" s="199">
        <v>15</v>
      </c>
      <c r="BB11" s="199">
        <v>0</v>
      </c>
      <c r="BC11" s="8">
        <f t="shared" si="19"/>
        <v>47</v>
      </c>
      <c r="BD11" s="199">
        <v>32</v>
      </c>
      <c r="BE11" s="199">
        <v>0</v>
      </c>
      <c r="BF11" s="199">
        <v>0</v>
      </c>
      <c r="BG11" s="199">
        <v>0</v>
      </c>
      <c r="BH11" s="199">
        <v>15</v>
      </c>
      <c r="BI11" s="199">
        <v>0</v>
      </c>
      <c r="BJ11" s="8">
        <f t="shared" si="20"/>
        <v>47</v>
      </c>
      <c r="BL11" s="8">
        <f t="shared" si="21"/>
        <v>44.55</v>
      </c>
      <c r="BM11" s="8">
        <f t="shared" si="22"/>
        <v>44.55</v>
      </c>
      <c r="BN11" s="8">
        <f t="shared" si="23"/>
        <v>47</v>
      </c>
      <c r="BO11" s="8">
        <f t="shared" si="24"/>
        <v>47</v>
      </c>
      <c r="BP11" s="182">
        <f t="shared" si="25"/>
        <v>-2.4500000000000028</v>
      </c>
      <c r="BQ11" s="182">
        <f t="shared" si="26"/>
        <v>-2.4500000000000028</v>
      </c>
    </row>
    <row r="12" spans="1:69">
      <c r="A12" s="8" t="s">
        <v>54</v>
      </c>
      <c r="B12" s="15">
        <f>'[3]13'!B14</f>
        <v>320</v>
      </c>
      <c r="C12" s="16">
        <f>'[3]13'!C14</f>
        <v>0</v>
      </c>
      <c r="D12" s="16">
        <f>'[3]13'!D14</f>
        <v>0</v>
      </c>
      <c r="E12" s="16">
        <f>'[3]13'!E14</f>
        <v>0</v>
      </c>
      <c r="F12" s="16">
        <f>'[3]13'!F14</f>
        <v>960</v>
      </c>
      <c r="G12" s="16">
        <f>'[3]13'!G14</f>
        <v>0</v>
      </c>
      <c r="H12" s="17">
        <f t="shared" si="27"/>
        <v>1280</v>
      </c>
      <c r="I12" s="15">
        <f>'[3]13'!J14</f>
        <v>320</v>
      </c>
      <c r="J12" s="16">
        <f>'[3]13'!K14</f>
        <v>0</v>
      </c>
      <c r="K12" s="16">
        <f>'[3]13'!L14</f>
        <v>0</v>
      </c>
      <c r="L12" s="16">
        <f>'[3]13'!M14</f>
        <v>0</v>
      </c>
      <c r="M12" s="16">
        <f>'[3]13'!N14</f>
        <v>150</v>
      </c>
      <c r="N12" s="16">
        <f>'[3]13'!O14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15</v>
      </c>
      <c r="AC12" s="8">
        <f t="shared" si="9"/>
        <v>0</v>
      </c>
      <c r="AD12" s="8">
        <f t="shared" si="10"/>
        <v>47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15</v>
      </c>
      <c r="AJ12" s="8">
        <f t="shared" si="16"/>
        <v>0</v>
      </c>
      <c r="AK12" s="8">
        <f t="shared" si="17"/>
        <v>47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120</v>
      </c>
      <c r="AQ12" s="8">
        <f t="shared" si="3"/>
        <v>0</v>
      </c>
      <c r="AR12" s="8">
        <f t="shared" si="18"/>
        <v>376</v>
      </c>
      <c r="AT12" s="8">
        <v>44.55</v>
      </c>
      <c r="AU12" s="8">
        <v>44.55</v>
      </c>
      <c r="AW12" s="199">
        <v>32</v>
      </c>
      <c r="AX12" s="199">
        <v>0</v>
      </c>
      <c r="AY12" s="199">
        <v>0</v>
      </c>
      <c r="AZ12" s="199">
        <v>0</v>
      </c>
      <c r="BA12" s="199">
        <v>15</v>
      </c>
      <c r="BB12" s="199">
        <v>0</v>
      </c>
      <c r="BC12" s="8">
        <f t="shared" si="19"/>
        <v>47</v>
      </c>
      <c r="BD12" s="199">
        <v>32</v>
      </c>
      <c r="BE12" s="199">
        <v>0</v>
      </c>
      <c r="BF12" s="199">
        <v>0</v>
      </c>
      <c r="BG12" s="199">
        <v>0</v>
      </c>
      <c r="BH12" s="199">
        <v>15</v>
      </c>
      <c r="BI12" s="199">
        <v>0</v>
      </c>
      <c r="BJ12" s="8">
        <f t="shared" si="20"/>
        <v>47</v>
      </c>
      <c r="BL12" s="8">
        <f t="shared" si="21"/>
        <v>44.55</v>
      </c>
      <c r="BM12" s="8">
        <f t="shared" si="22"/>
        <v>44.55</v>
      </c>
      <c r="BN12" s="8">
        <f t="shared" si="23"/>
        <v>47</v>
      </c>
      <c r="BO12" s="8">
        <f t="shared" si="24"/>
        <v>47</v>
      </c>
      <c r="BP12" s="182">
        <f t="shared" si="25"/>
        <v>-2.4500000000000028</v>
      </c>
      <c r="BQ12" s="182">
        <f t="shared" si="26"/>
        <v>-2.4500000000000028</v>
      </c>
    </row>
    <row r="13" spans="1:69">
      <c r="A13" s="8" t="s">
        <v>55</v>
      </c>
      <c r="B13" s="15">
        <f>'[3]13'!B15</f>
        <v>320</v>
      </c>
      <c r="C13" s="16">
        <f>'[3]13'!C15</f>
        <v>0</v>
      </c>
      <c r="D13" s="16">
        <f>'[3]13'!D15</f>
        <v>0</v>
      </c>
      <c r="E13" s="16">
        <f>'[3]13'!E15</f>
        <v>0</v>
      </c>
      <c r="F13" s="16">
        <f>'[3]13'!F15</f>
        <v>960</v>
      </c>
      <c r="G13" s="16">
        <f>'[3]13'!G15</f>
        <v>0</v>
      </c>
      <c r="H13" s="17">
        <f t="shared" si="27"/>
        <v>1280</v>
      </c>
      <c r="I13" s="15">
        <f>'[3]13'!J15</f>
        <v>320</v>
      </c>
      <c r="J13" s="16">
        <f>'[3]13'!K15</f>
        <v>0</v>
      </c>
      <c r="K13" s="16">
        <f>'[3]13'!L15</f>
        <v>0</v>
      </c>
      <c r="L13" s="16">
        <f>'[3]13'!M15</f>
        <v>0</v>
      </c>
      <c r="M13" s="16">
        <f>'[3]13'!N15</f>
        <v>150</v>
      </c>
      <c r="N13" s="16">
        <f>'[3]13'!O15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15</v>
      </c>
      <c r="AC13" s="8">
        <f t="shared" si="9"/>
        <v>0</v>
      </c>
      <c r="AD13" s="8">
        <f t="shared" si="10"/>
        <v>47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15</v>
      </c>
      <c r="AJ13" s="8">
        <f t="shared" si="16"/>
        <v>0</v>
      </c>
      <c r="AK13" s="8">
        <f t="shared" si="17"/>
        <v>47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120</v>
      </c>
      <c r="AQ13" s="8">
        <f t="shared" si="3"/>
        <v>0</v>
      </c>
      <c r="AR13" s="8">
        <f t="shared" si="18"/>
        <v>376</v>
      </c>
      <c r="AT13" s="8">
        <v>44.55</v>
      </c>
      <c r="AU13" s="8">
        <v>44.55</v>
      </c>
      <c r="AW13" s="199">
        <v>32</v>
      </c>
      <c r="AX13" s="199">
        <v>0</v>
      </c>
      <c r="AY13" s="199">
        <v>0</v>
      </c>
      <c r="AZ13" s="199">
        <v>0</v>
      </c>
      <c r="BA13" s="199">
        <v>15</v>
      </c>
      <c r="BB13" s="199">
        <v>0</v>
      </c>
      <c r="BC13" s="8">
        <f t="shared" si="19"/>
        <v>47</v>
      </c>
      <c r="BD13" s="199">
        <v>32</v>
      </c>
      <c r="BE13" s="199">
        <v>0</v>
      </c>
      <c r="BF13" s="199">
        <v>0</v>
      </c>
      <c r="BG13" s="199">
        <v>0</v>
      </c>
      <c r="BH13" s="199">
        <v>15</v>
      </c>
      <c r="BI13" s="199">
        <v>0</v>
      </c>
      <c r="BJ13" s="8">
        <f t="shared" si="20"/>
        <v>47</v>
      </c>
      <c r="BL13" s="8">
        <f t="shared" si="21"/>
        <v>44.55</v>
      </c>
      <c r="BM13" s="8">
        <f t="shared" si="22"/>
        <v>44.55</v>
      </c>
      <c r="BN13" s="8">
        <f t="shared" si="23"/>
        <v>47</v>
      </c>
      <c r="BO13" s="8">
        <f t="shared" si="24"/>
        <v>47</v>
      </c>
      <c r="BP13" s="182">
        <f t="shared" si="25"/>
        <v>-2.4500000000000028</v>
      </c>
      <c r="BQ13" s="182">
        <f t="shared" si="26"/>
        <v>-2.4500000000000028</v>
      </c>
    </row>
    <row r="14" spans="1:69">
      <c r="A14" s="8" t="s">
        <v>56</v>
      </c>
      <c r="B14" s="15">
        <f>'[3]13'!B16</f>
        <v>320</v>
      </c>
      <c r="C14" s="16">
        <f>'[3]13'!C16</f>
        <v>0</v>
      </c>
      <c r="D14" s="16">
        <f>'[3]13'!D16</f>
        <v>0</v>
      </c>
      <c r="E14" s="16">
        <f>'[3]13'!E16</f>
        <v>0</v>
      </c>
      <c r="F14" s="16">
        <f>'[3]13'!F16</f>
        <v>960</v>
      </c>
      <c r="G14" s="16">
        <f>'[3]13'!G16</f>
        <v>0</v>
      </c>
      <c r="H14" s="17">
        <f t="shared" si="27"/>
        <v>1280</v>
      </c>
      <c r="I14" s="15">
        <f>'[3]13'!J16</f>
        <v>320</v>
      </c>
      <c r="J14" s="16">
        <f>'[3]13'!K16</f>
        <v>0</v>
      </c>
      <c r="K14" s="16">
        <f>'[3]13'!L16</f>
        <v>0</v>
      </c>
      <c r="L14" s="16">
        <f>'[3]13'!M16</f>
        <v>0</v>
      </c>
      <c r="M14" s="16">
        <f>'[3]13'!N16</f>
        <v>150</v>
      </c>
      <c r="N14" s="16">
        <f>'[3]13'!O16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15</v>
      </c>
      <c r="AC14" s="8">
        <f t="shared" si="9"/>
        <v>0</v>
      </c>
      <c r="AD14" s="8">
        <f t="shared" si="10"/>
        <v>47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15</v>
      </c>
      <c r="AJ14" s="8">
        <f t="shared" si="16"/>
        <v>0</v>
      </c>
      <c r="AK14" s="8">
        <f t="shared" si="17"/>
        <v>47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120</v>
      </c>
      <c r="AQ14" s="8">
        <f t="shared" si="3"/>
        <v>0</v>
      </c>
      <c r="AR14" s="8">
        <f t="shared" si="18"/>
        <v>376</v>
      </c>
      <c r="AT14" s="8">
        <v>44.55</v>
      </c>
      <c r="AU14" s="8">
        <v>44.55</v>
      </c>
      <c r="AW14" s="199">
        <v>32</v>
      </c>
      <c r="AX14" s="199">
        <v>0</v>
      </c>
      <c r="AY14" s="199">
        <v>0</v>
      </c>
      <c r="AZ14" s="199">
        <v>0</v>
      </c>
      <c r="BA14" s="199">
        <v>15</v>
      </c>
      <c r="BB14" s="199">
        <v>0</v>
      </c>
      <c r="BC14" s="8">
        <f t="shared" si="19"/>
        <v>47</v>
      </c>
      <c r="BD14" s="199">
        <v>32</v>
      </c>
      <c r="BE14" s="199">
        <v>0</v>
      </c>
      <c r="BF14" s="199">
        <v>0</v>
      </c>
      <c r="BG14" s="199">
        <v>0</v>
      </c>
      <c r="BH14" s="199">
        <v>15</v>
      </c>
      <c r="BI14" s="199">
        <v>0</v>
      </c>
      <c r="BJ14" s="8">
        <f t="shared" si="20"/>
        <v>47</v>
      </c>
      <c r="BL14" s="8">
        <f t="shared" si="21"/>
        <v>44.55</v>
      </c>
      <c r="BM14" s="8">
        <f t="shared" si="22"/>
        <v>44.55</v>
      </c>
      <c r="BN14" s="8">
        <f t="shared" si="23"/>
        <v>47</v>
      </c>
      <c r="BO14" s="8">
        <f t="shared" si="24"/>
        <v>47</v>
      </c>
      <c r="BP14" s="182">
        <f t="shared" si="25"/>
        <v>-2.4500000000000028</v>
      </c>
      <c r="BQ14" s="182">
        <f t="shared" si="26"/>
        <v>-2.4500000000000028</v>
      </c>
    </row>
    <row r="15" spans="1:69">
      <c r="A15" s="8" t="s">
        <v>57</v>
      </c>
      <c r="B15" s="15">
        <f>'[3]13'!B17</f>
        <v>320</v>
      </c>
      <c r="C15" s="16">
        <f>'[3]13'!C17</f>
        <v>0</v>
      </c>
      <c r="D15" s="16">
        <f>'[3]13'!D17</f>
        <v>0</v>
      </c>
      <c r="E15" s="16">
        <f>'[3]13'!E17</f>
        <v>0</v>
      </c>
      <c r="F15" s="16">
        <f>'[3]13'!F17</f>
        <v>960</v>
      </c>
      <c r="G15" s="16">
        <f>'[3]13'!G17</f>
        <v>0</v>
      </c>
      <c r="H15" s="17">
        <f t="shared" si="27"/>
        <v>1280</v>
      </c>
      <c r="I15" s="15">
        <f>'[3]13'!J17</f>
        <v>320</v>
      </c>
      <c r="J15" s="16">
        <f>'[3]13'!K17</f>
        <v>0</v>
      </c>
      <c r="K15" s="16">
        <f>'[3]13'!L17</f>
        <v>0</v>
      </c>
      <c r="L15" s="16">
        <f>'[3]13'!M17</f>
        <v>0</v>
      </c>
      <c r="M15" s="16">
        <f>'[3]13'!N17</f>
        <v>150</v>
      </c>
      <c r="N15" s="16">
        <f>'[3]13'!O17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15</v>
      </c>
      <c r="AC15" s="8">
        <f t="shared" si="9"/>
        <v>0</v>
      </c>
      <c r="AD15" s="8">
        <f t="shared" si="10"/>
        <v>47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15</v>
      </c>
      <c r="AJ15" s="8">
        <f t="shared" si="16"/>
        <v>0</v>
      </c>
      <c r="AK15" s="8">
        <f t="shared" si="17"/>
        <v>47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120</v>
      </c>
      <c r="AQ15" s="8">
        <f t="shared" si="3"/>
        <v>0</v>
      </c>
      <c r="AR15" s="8">
        <f t="shared" si="18"/>
        <v>376</v>
      </c>
      <c r="AT15" s="8">
        <v>44.55</v>
      </c>
      <c r="AU15" s="8">
        <v>44.55</v>
      </c>
      <c r="AW15" s="199">
        <v>32</v>
      </c>
      <c r="AX15" s="199">
        <v>0</v>
      </c>
      <c r="AY15" s="199">
        <v>0</v>
      </c>
      <c r="AZ15" s="199">
        <v>0</v>
      </c>
      <c r="BA15" s="199">
        <v>15</v>
      </c>
      <c r="BB15" s="199">
        <v>0</v>
      </c>
      <c r="BC15" s="8">
        <f t="shared" si="19"/>
        <v>47</v>
      </c>
      <c r="BD15" s="199">
        <v>32</v>
      </c>
      <c r="BE15" s="199">
        <v>0</v>
      </c>
      <c r="BF15" s="199">
        <v>0</v>
      </c>
      <c r="BG15" s="199">
        <v>0</v>
      </c>
      <c r="BH15" s="199">
        <v>15</v>
      </c>
      <c r="BI15" s="199">
        <v>0</v>
      </c>
      <c r="BJ15" s="8">
        <f t="shared" si="20"/>
        <v>47</v>
      </c>
      <c r="BL15" s="8">
        <f t="shared" si="21"/>
        <v>44.55</v>
      </c>
      <c r="BM15" s="8">
        <f t="shared" si="22"/>
        <v>44.55</v>
      </c>
      <c r="BN15" s="8">
        <f t="shared" si="23"/>
        <v>47</v>
      </c>
      <c r="BO15" s="8">
        <f t="shared" si="24"/>
        <v>47</v>
      </c>
      <c r="BP15" s="182">
        <f t="shared" si="25"/>
        <v>-2.4500000000000028</v>
      </c>
      <c r="BQ15" s="182">
        <f t="shared" si="26"/>
        <v>-2.4500000000000028</v>
      </c>
    </row>
    <row r="16" spans="1:69">
      <c r="A16" s="8" t="s">
        <v>58</v>
      </c>
      <c r="B16" s="15">
        <f>'[3]13'!B18</f>
        <v>320</v>
      </c>
      <c r="C16" s="16">
        <f>'[3]13'!C18</f>
        <v>0</v>
      </c>
      <c r="D16" s="16">
        <f>'[3]13'!D18</f>
        <v>0</v>
      </c>
      <c r="E16" s="16">
        <f>'[3]13'!E18</f>
        <v>0</v>
      </c>
      <c r="F16" s="16">
        <f>'[3]13'!F18</f>
        <v>960</v>
      </c>
      <c r="G16" s="16">
        <f>'[3]13'!G18</f>
        <v>0</v>
      </c>
      <c r="H16" s="17">
        <f t="shared" si="27"/>
        <v>1280</v>
      </c>
      <c r="I16" s="15">
        <f>'[3]13'!J18</f>
        <v>320</v>
      </c>
      <c r="J16" s="16">
        <f>'[3]13'!K18</f>
        <v>0</v>
      </c>
      <c r="K16" s="16">
        <f>'[3]13'!L18</f>
        <v>0</v>
      </c>
      <c r="L16" s="16">
        <f>'[3]13'!M18</f>
        <v>0</v>
      </c>
      <c r="M16" s="16">
        <f>'[3]13'!N18</f>
        <v>150</v>
      </c>
      <c r="N16" s="16">
        <f>'[3]13'!O18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15</v>
      </c>
      <c r="AC16" s="8">
        <f t="shared" si="9"/>
        <v>0</v>
      </c>
      <c r="AD16" s="8">
        <f t="shared" si="10"/>
        <v>47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15</v>
      </c>
      <c r="AJ16" s="8">
        <f t="shared" si="16"/>
        <v>0</v>
      </c>
      <c r="AK16" s="8">
        <f t="shared" si="17"/>
        <v>47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120</v>
      </c>
      <c r="AQ16" s="8">
        <f t="shared" si="3"/>
        <v>0</v>
      </c>
      <c r="AR16" s="8">
        <f t="shared" si="18"/>
        <v>376</v>
      </c>
      <c r="AT16" s="8">
        <v>44.55</v>
      </c>
      <c r="AU16" s="8">
        <v>44.55</v>
      </c>
      <c r="AW16" s="199">
        <v>32</v>
      </c>
      <c r="AX16" s="199">
        <v>0</v>
      </c>
      <c r="AY16" s="199">
        <v>0</v>
      </c>
      <c r="AZ16" s="199">
        <v>0</v>
      </c>
      <c r="BA16" s="199">
        <v>15</v>
      </c>
      <c r="BB16" s="199">
        <v>0</v>
      </c>
      <c r="BC16" s="8">
        <f t="shared" si="19"/>
        <v>47</v>
      </c>
      <c r="BD16" s="199">
        <v>32</v>
      </c>
      <c r="BE16" s="199">
        <v>0</v>
      </c>
      <c r="BF16" s="199">
        <v>0</v>
      </c>
      <c r="BG16" s="199">
        <v>0</v>
      </c>
      <c r="BH16" s="199">
        <v>15</v>
      </c>
      <c r="BI16" s="199">
        <v>0</v>
      </c>
      <c r="BJ16" s="8">
        <f t="shared" si="20"/>
        <v>47</v>
      </c>
      <c r="BL16" s="8">
        <f t="shared" si="21"/>
        <v>44.55</v>
      </c>
      <c r="BM16" s="8">
        <f t="shared" si="22"/>
        <v>44.55</v>
      </c>
      <c r="BN16" s="8">
        <f t="shared" si="23"/>
        <v>47</v>
      </c>
      <c r="BO16" s="8">
        <f t="shared" si="24"/>
        <v>47</v>
      </c>
      <c r="BP16" s="182">
        <f t="shared" si="25"/>
        <v>-2.4500000000000028</v>
      </c>
      <c r="BQ16" s="182">
        <f t="shared" si="26"/>
        <v>-2.4500000000000028</v>
      </c>
    </row>
    <row r="17" spans="1:69">
      <c r="A17" s="8" t="s">
        <v>59</v>
      </c>
      <c r="B17" s="15">
        <f>'[3]13'!B19</f>
        <v>320</v>
      </c>
      <c r="C17" s="16">
        <f>'[3]13'!C19</f>
        <v>0</v>
      </c>
      <c r="D17" s="16">
        <f>'[3]13'!D19</f>
        <v>0</v>
      </c>
      <c r="E17" s="16">
        <f>'[3]13'!E19</f>
        <v>0</v>
      </c>
      <c r="F17" s="16">
        <f>'[3]13'!F19</f>
        <v>960</v>
      </c>
      <c r="G17" s="16">
        <f>'[3]13'!G19</f>
        <v>0</v>
      </c>
      <c r="H17" s="17">
        <f t="shared" si="27"/>
        <v>1280</v>
      </c>
      <c r="I17" s="15">
        <f>'[3]13'!J19</f>
        <v>320</v>
      </c>
      <c r="J17" s="16">
        <f>'[3]13'!K19</f>
        <v>0</v>
      </c>
      <c r="K17" s="16">
        <f>'[3]13'!L19</f>
        <v>0</v>
      </c>
      <c r="L17" s="16">
        <f>'[3]13'!M19</f>
        <v>0</v>
      </c>
      <c r="M17" s="16">
        <f>'[3]13'!N19</f>
        <v>150</v>
      </c>
      <c r="N17" s="16">
        <f>'[3]13'!O19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15</v>
      </c>
      <c r="AC17" s="8">
        <f t="shared" si="9"/>
        <v>0</v>
      </c>
      <c r="AD17" s="8">
        <f t="shared" si="10"/>
        <v>47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15</v>
      </c>
      <c r="AJ17" s="8">
        <f t="shared" si="16"/>
        <v>0</v>
      </c>
      <c r="AK17" s="8">
        <f t="shared" si="17"/>
        <v>47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120</v>
      </c>
      <c r="AQ17" s="8">
        <f t="shared" si="3"/>
        <v>0</v>
      </c>
      <c r="AR17" s="8">
        <f t="shared" si="18"/>
        <v>376</v>
      </c>
      <c r="AT17" s="8">
        <v>44.55</v>
      </c>
      <c r="AU17" s="8">
        <v>44.55</v>
      </c>
      <c r="AW17" s="199">
        <v>32</v>
      </c>
      <c r="AX17" s="199">
        <v>0</v>
      </c>
      <c r="AY17" s="199">
        <v>0</v>
      </c>
      <c r="AZ17" s="199">
        <v>0</v>
      </c>
      <c r="BA17" s="199">
        <v>15</v>
      </c>
      <c r="BB17" s="199">
        <v>0</v>
      </c>
      <c r="BC17" s="8">
        <f t="shared" si="19"/>
        <v>47</v>
      </c>
      <c r="BD17" s="199">
        <v>32</v>
      </c>
      <c r="BE17" s="199">
        <v>0</v>
      </c>
      <c r="BF17" s="199">
        <v>0</v>
      </c>
      <c r="BG17" s="199">
        <v>0</v>
      </c>
      <c r="BH17" s="199">
        <v>15</v>
      </c>
      <c r="BI17" s="199">
        <v>0</v>
      </c>
      <c r="BJ17" s="8">
        <f t="shared" si="20"/>
        <v>47</v>
      </c>
      <c r="BL17" s="8">
        <f t="shared" si="21"/>
        <v>44.55</v>
      </c>
      <c r="BM17" s="8">
        <f t="shared" si="22"/>
        <v>44.55</v>
      </c>
      <c r="BN17" s="8">
        <f t="shared" si="23"/>
        <v>47</v>
      </c>
      <c r="BO17" s="8">
        <f t="shared" si="24"/>
        <v>47</v>
      </c>
      <c r="BP17" s="182">
        <f t="shared" si="25"/>
        <v>-2.4500000000000028</v>
      </c>
      <c r="BQ17" s="182">
        <f t="shared" si="26"/>
        <v>-2.4500000000000028</v>
      </c>
    </row>
    <row r="18" spans="1:69">
      <c r="A18" s="8" t="s">
        <v>60</v>
      </c>
      <c r="B18" s="15">
        <f>'[3]13'!B20</f>
        <v>320</v>
      </c>
      <c r="C18" s="16">
        <f>'[3]13'!C20</f>
        <v>0</v>
      </c>
      <c r="D18" s="16">
        <f>'[3]13'!D20</f>
        <v>0</v>
      </c>
      <c r="E18" s="16">
        <f>'[3]13'!E20</f>
        <v>0</v>
      </c>
      <c r="F18" s="16">
        <f>'[3]13'!F20</f>
        <v>960</v>
      </c>
      <c r="G18" s="16">
        <f>'[3]13'!G20</f>
        <v>0</v>
      </c>
      <c r="H18" s="17">
        <f t="shared" si="27"/>
        <v>1280</v>
      </c>
      <c r="I18" s="15">
        <f>'[3]13'!J20</f>
        <v>320</v>
      </c>
      <c r="J18" s="16">
        <f>'[3]13'!K20</f>
        <v>0</v>
      </c>
      <c r="K18" s="16">
        <f>'[3]13'!L20</f>
        <v>0</v>
      </c>
      <c r="L18" s="16">
        <f>'[3]13'!M20</f>
        <v>0</v>
      </c>
      <c r="M18" s="16">
        <f>'[3]13'!N20</f>
        <v>150</v>
      </c>
      <c r="N18" s="16">
        <f>'[3]13'!O20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15</v>
      </c>
      <c r="AC18" s="8">
        <f t="shared" si="9"/>
        <v>0</v>
      </c>
      <c r="AD18" s="8">
        <f t="shared" si="10"/>
        <v>47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15</v>
      </c>
      <c r="AJ18" s="8">
        <f t="shared" si="16"/>
        <v>0</v>
      </c>
      <c r="AK18" s="8">
        <f t="shared" si="17"/>
        <v>47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120</v>
      </c>
      <c r="AQ18" s="8">
        <f t="shared" si="3"/>
        <v>0</v>
      </c>
      <c r="AR18" s="8">
        <f t="shared" si="18"/>
        <v>376</v>
      </c>
      <c r="AT18" s="8">
        <v>44.55</v>
      </c>
      <c r="AU18" s="8">
        <v>44.55</v>
      </c>
      <c r="AW18" s="199">
        <v>32</v>
      </c>
      <c r="AX18" s="199">
        <v>0</v>
      </c>
      <c r="AY18" s="199">
        <v>0</v>
      </c>
      <c r="AZ18" s="199">
        <v>0</v>
      </c>
      <c r="BA18" s="199">
        <v>15</v>
      </c>
      <c r="BB18" s="199">
        <v>0</v>
      </c>
      <c r="BC18" s="8">
        <f t="shared" si="19"/>
        <v>47</v>
      </c>
      <c r="BD18" s="199">
        <v>32</v>
      </c>
      <c r="BE18" s="199">
        <v>0</v>
      </c>
      <c r="BF18" s="199">
        <v>0</v>
      </c>
      <c r="BG18" s="199">
        <v>0</v>
      </c>
      <c r="BH18" s="199">
        <v>15</v>
      </c>
      <c r="BI18" s="199">
        <v>0</v>
      </c>
      <c r="BJ18" s="8">
        <f t="shared" si="20"/>
        <v>47</v>
      </c>
      <c r="BL18" s="8">
        <f t="shared" si="21"/>
        <v>44.55</v>
      </c>
      <c r="BM18" s="8">
        <f t="shared" si="22"/>
        <v>44.55</v>
      </c>
      <c r="BN18" s="8">
        <f t="shared" si="23"/>
        <v>47</v>
      </c>
      <c r="BO18" s="8">
        <f t="shared" si="24"/>
        <v>47</v>
      </c>
      <c r="BP18" s="182">
        <f t="shared" si="25"/>
        <v>-2.4500000000000028</v>
      </c>
      <c r="BQ18" s="182">
        <f t="shared" si="26"/>
        <v>-2.4500000000000028</v>
      </c>
    </row>
    <row r="19" spans="1:69">
      <c r="A19" s="8" t="s">
        <v>61</v>
      </c>
      <c r="B19" s="15">
        <f>'[3]13'!B21</f>
        <v>320</v>
      </c>
      <c r="C19" s="16">
        <f>'[3]13'!C21</f>
        <v>0</v>
      </c>
      <c r="D19" s="16">
        <f>'[3]13'!D21</f>
        <v>0</v>
      </c>
      <c r="E19" s="16">
        <f>'[3]13'!E21</f>
        <v>0</v>
      </c>
      <c r="F19" s="16">
        <f>'[3]13'!F21</f>
        <v>960</v>
      </c>
      <c r="G19" s="16">
        <f>'[3]13'!G21</f>
        <v>0</v>
      </c>
      <c r="H19" s="17">
        <f t="shared" si="27"/>
        <v>1280</v>
      </c>
      <c r="I19" s="15">
        <f>'[3]13'!J21</f>
        <v>320</v>
      </c>
      <c r="J19" s="16">
        <f>'[3]13'!K21</f>
        <v>0</v>
      </c>
      <c r="K19" s="16">
        <f>'[3]13'!L21</f>
        <v>0</v>
      </c>
      <c r="L19" s="16">
        <f>'[3]13'!M21</f>
        <v>0</v>
      </c>
      <c r="M19" s="16">
        <f>'[3]13'!N21</f>
        <v>150</v>
      </c>
      <c r="N19" s="16">
        <f>'[3]13'!O21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15</v>
      </c>
      <c r="AC19" s="8">
        <f t="shared" si="9"/>
        <v>0</v>
      </c>
      <c r="AD19" s="8">
        <f t="shared" si="10"/>
        <v>47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15</v>
      </c>
      <c r="AJ19" s="8">
        <f t="shared" si="16"/>
        <v>0</v>
      </c>
      <c r="AK19" s="8">
        <f t="shared" si="17"/>
        <v>47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120</v>
      </c>
      <c r="AQ19" s="8">
        <f t="shared" si="31"/>
        <v>0</v>
      </c>
      <c r="AR19" s="8">
        <f t="shared" si="18"/>
        <v>376</v>
      </c>
      <c r="AT19" s="8">
        <v>47</v>
      </c>
      <c r="AU19" s="8">
        <v>47</v>
      </c>
      <c r="AW19" s="199">
        <v>32</v>
      </c>
      <c r="AX19" s="199">
        <v>0</v>
      </c>
      <c r="AY19" s="199">
        <v>0</v>
      </c>
      <c r="AZ19" s="199">
        <v>0</v>
      </c>
      <c r="BA19" s="199">
        <v>15</v>
      </c>
      <c r="BB19" s="199">
        <v>0</v>
      </c>
      <c r="BC19" s="8">
        <f t="shared" si="19"/>
        <v>47</v>
      </c>
      <c r="BD19" s="199">
        <v>32</v>
      </c>
      <c r="BE19" s="199">
        <v>0</v>
      </c>
      <c r="BF19" s="199">
        <v>0</v>
      </c>
      <c r="BG19" s="199">
        <v>0</v>
      </c>
      <c r="BH19" s="199">
        <v>15</v>
      </c>
      <c r="BI19" s="199">
        <v>0</v>
      </c>
      <c r="BJ19" s="8">
        <f t="shared" si="20"/>
        <v>47</v>
      </c>
      <c r="BL19" s="8">
        <f t="shared" si="21"/>
        <v>47</v>
      </c>
      <c r="BM19" s="8">
        <f t="shared" si="22"/>
        <v>47</v>
      </c>
      <c r="BN19" s="8">
        <f t="shared" si="23"/>
        <v>47</v>
      </c>
      <c r="BO19" s="8">
        <f t="shared" si="24"/>
        <v>47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'[3]13'!B22</f>
        <v>320</v>
      </c>
      <c r="C20" s="16">
        <f>'[3]13'!C22</f>
        <v>0</v>
      </c>
      <c r="D20" s="16">
        <f>'[3]13'!D22</f>
        <v>0</v>
      </c>
      <c r="E20" s="16">
        <f>'[3]13'!E22</f>
        <v>0</v>
      </c>
      <c r="F20" s="16">
        <f>'[3]13'!F22</f>
        <v>960</v>
      </c>
      <c r="G20" s="16">
        <f>'[3]13'!G22</f>
        <v>0</v>
      </c>
      <c r="H20" s="17">
        <f t="shared" si="27"/>
        <v>1280</v>
      </c>
      <c r="I20" s="15">
        <f>'[3]13'!J22</f>
        <v>320</v>
      </c>
      <c r="J20" s="16">
        <f>'[3]13'!K22</f>
        <v>0</v>
      </c>
      <c r="K20" s="16">
        <f>'[3]13'!L22</f>
        <v>0</v>
      </c>
      <c r="L20" s="16">
        <f>'[3]13'!M22</f>
        <v>0</v>
      </c>
      <c r="M20" s="16">
        <f>'[3]13'!N22</f>
        <v>150</v>
      </c>
      <c r="N20" s="16">
        <f>'[3]13'!O22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15</v>
      </c>
      <c r="AC20" s="8">
        <f t="shared" si="9"/>
        <v>0</v>
      </c>
      <c r="AD20" s="8">
        <f t="shared" si="10"/>
        <v>47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15</v>
      </c>
      <c r="AJ20" s="8">
        <f t="shared" si="16"/>
        <v>0</v>
      </c>
      <c r="AK20" s="8">
        <f t="shared" si="17"/>
        <v>47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120</v>
      </c>
      <c r="AQ20" s="8">
        <f t="shared" si="31"/>
        <v>0</v>
      </c>
      <c r="AR20" s="8">
        <f t="shared" si="18"/>
        <v>376</v>
      </c>
      <c r="AT20" s="8">
        <v>47</v>
      </c>
      <c r="AU20" s="8">
        <v>47</v>
      </c>
      <c r="AW20" s="199">
        <v>32</v>
      </c>
      <c r="AX20" s="199">
        <v>0</v>
      </c>
      <c r="AY20" s="199">
        <v>0</v>
      </c>
      <c r="AZ20" s="199">
        <v>0</v>
      </c>
      <c r="BA20" s="199">
        <v>15</v>
      </c>
      <c r="BB20" s="199">
        <v>0</v>
      </c>
      <c r="BC20" s="8">
        <f t="shared" si="19"/>
        <v>47</v>
      </c>
      <c r="BD20" s="199">
        <v>32</v>
      </c>
      <c r="BE20" s="199">
        <v>0</v>
      </c>
      <c r="BF20" s="199">
        <v>0</v>
      </c>
      <c r="BG20" s="199">
        <v>0</v>
      </c>
      <c r="BH20" s="199">
        <v>15</v>
      </c>
      <c r="BI20" s="199">
        <v>0</v>
      </c>
      <c r="BJ20" s="8">
        <f t="shared" si="20"/>
        <v>47</v>
      </c>
      <c r="BL20" s="8">
        <f t="shared" si="21"/>
        <v>47</v>
      </c>
      <c r="BM20" s="8">
        <f t="shared" si="22"/>
        <v>47</v>
      </c>
      <c r="BN20" s="8">
        <f t="shared" si="23"/>
        <v>47</v>
      </c>
      <c r="BO20" s="8">
        <f t="shared" si="24"/>
        <v>47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'[3]13'!B23</f>
        <v>320</v>
      </c>
      <c r="C21" s="16">
        <f>'[3]13'!C23</f>
        <v>0</v>
      </c>
      <c r="D21" s="16">
        <f>'[3]13'!D23</f>
        <v>0</v>
      </c>
      <c r="E21" s="16">
        <f>'[3]13'!E23</f>
        <v>0</v>
      </c>
      <c r="F21" s="16">
        <f>'[3]13'!F23</f>
        <v>960</v>
      </c>
      <c r="G21" s="16">
        <f>'[3]13'!G23</f>
        <v>0</v>
      </c>
      <c r="H21" s="17">
        <f t="shared" si="27"/>
        <v>1280</v>
      </c>
      <c r="I21" s="15">
        <f>'[3]13'!J23</f>
        <v>320</v>
      </c>
      <c r="J21" s="16">
        <f>'[3]13'!K23</f>
        <v>0</v>
      </c>
      <c r="K21" s="16">
        <f>'[3]13'!L23</f>
        <v>0</v>
      </c>
      <c r="L21" s="16">
        <f>'[3]13'!M23</f>
        <v>0</v>
      </c>
      <c r="M21" s="16">
        <f>'[3]13'!N23</f>
        <v>150</v>
      </c>
      <c r="N21" s="16">
        <f>'[3]13'!O23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15</v>
      </c>
      <c r="AC21" s="8">
        <f t="shared" si="9"/>
        <v>0</v>
      </c>
      <c r="AD21" s="8">
        <f t="shared" si="10"/>
        <v>47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15</v>
      </c>
      <c r="AJ21" s="8">
        <f t="shared" si="16"/>
        <v>0</v>
      </c>
      <c r="AK21" s="8">
        <f t="shared" si="17"/>
        <v>47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120</v>
      </c>
      <c r="AQ21" s="8">
        <f t="shared" si="31"/>
        <v>0</v>
      </c>
      <c r="AR21" s="8">
        <f t="shared" si="18"/>
        <v>376</v>
      </c>
      <c r="AT21" s="8">
        <v>47</v>
      </c>
      <c r="AU21" s="8">
        <v>47</v>
      </c>
      <c r="AW21" s="199">
        <v>32</v>
      </c>
      <c r="AX21" s="199">
        <v>0</v>
      </c>
      <c r="AY21" s="199">
        <v>0</v>
      </c>
      <c r="AZ21" s="199">
        <v>0</v>
      </c>
      <c r="BA21" s="199">
        <v>15</v>
      </c>
      <c r="BB21" s="199">
        <v>0</v>
      </c>
      <c r="BC21" s="8">
        <f t="shared" si="19"/>
        <v>47</v>
      </c>
      <c r="BD21" s="199">
        <v>32</v>
      </c>
      <c r="BE21" s="199">
        <v>0</v>
      </c>
      <c r="BF21" s="199">
        <v>0</v>
      </c>
      <c r="BG21" s="199">
        <v>0</v>
      </c>
      <c r="BH21" s="199">
        <v>15</v>
      </c>
      <c r="BI21" s="199">
        <v>0</v>
      </c>
      <c r="BJ21" s="8">
        <f t="shared" si="20"/>
        <v>47</v>
      </c>
      <c r="BL21" s="8">
        <f t="shared" si="21"/>
        <v>47</v>
      </c>
      <c r="BM21" s="8">
        <f t="shared" si="22"/>
        <v>47</v>
      </c>
      <c r="BN21" s="8">
        <f t="shared" si="23"/>
        <v>47</v>
      </c>
      <c r="BO21" s="8">
        <f t="shared" si="24"/>
        <v>47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'[3]13'!B24</f>
        <v>320</v>
      </c>
      <c r="C22" s="16">
        <f>'[3]13'!C24</f>
        <v>0</v>
      </c>
      <c r="D22" s="16">
        <f>'[3]13'!D24</f>
        <v>0</v>
      </c>
      <c r="E22" s="16">
        <f>'[3]13'!E24</f>
        <v>0</v>
      </c>
      <c r="F22" s="16">
        <f>'[3]13'!F24</f>
        <v>960</v>
      </c>
      <c r="G22" s="16">
        <f>'[3]13'!G24</f>
        <v>0</v>
      </c>
      <c r="H22" s="17">
        <f t="shared" si="27"/>
        <v>1280</v>
      </c>
      <c r="I22" s="15">
        <f>'[3]13'!J24</f>
        <v>320</v>
      </c>
      <c r="J22" s="16">
        <f>'[3]13'!K24</f>
        <v>0</v>
      </c>
      <c r="K22" s="16">
        <f>'[3]13'!L24</f>
        <v>0</v>
      </c>
      <c r="L22" s="16">
        <f>'[3]13'!M24</f>
        <v>0</v>
      </c>
      <c r="M22" s="16">
        <f>'[3]13'!N24</f>
        <v>150</v>
      </c>
      <c r="N22" s="16">
        <f>'[3]13'!O24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15</v>
      </c>
      <c r="AC22" s="8">
        <f t="shared" si="9"/>
        <v>0</v>
      </c>
      <c r="AD22" s="8">
        <f t="shared" si="10"/>
        <v>47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15</v>
      </c>
      <c r="AJ22" s="8">
        <f t="shared" si="16"/>
        <v>0</v>
      </c>
      <c r="AK22" s="8">
        <f t="shared" si="17"/>
        <v>47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120</v>
      </c>
      <c r="AQ22" s="8">
        <f t="shared" si="31"/>
        <v>0</v>
      </c>
      <c r="AR22" s="8">
        <f t="shared" si="18"/>
        <v>376</v>
      </c>
      <c r="AT22" s="8">
        <v>47</v>
      </c>
      <c r="AU22" s="8">
        <v>47</v>
      </c>
      <c r="AW22" s="199">
        <v>32</v>
      </c>
      <c r="AX22" s="199">
        <v>0</v>
      </c>
      <c r="AY22" s="199">
        <v>0</v>
      </c>
      <c r="AZ22" s="199">
        <v>0</v>
      </c>
      <c r="BA22" s="199">
        <v>15</v>
      </c>
      <c r="BB22" s="199">
        <v>0</v>
      </c>
      <c r="BC22" s="8">
        <f t="shared" si="19"/>
        <v>47</v>
      </c>
      <c r="BD22" s="199">
        <v>32</v>
      </c>
      <c r="BE22" s="199">
        <v>0</v>
      </c>
      <c r="BF22" s="199">
        <v>0</v>
      </c>
      <c r="BG22" s="199">
        <v>0</v>
      </c>
      <c r="BH22" s="199">
        <v>15</v>
      </c>
      <c r="BI22" s="199">
        <v>0</v>
      </c>
      <c r="BJ22" s="8">
        <f t="shared" si="20"/>
        <v>47</v>
      </c>
      <c r="BL22" s="8">
        <f t="shared" si="21"/>
        <v>47</v>
      </c>
      <c r="BM22" s="8">
        <f t="shared" si="22"/>
        <v>47</v>
      </c>
      <c r="BN22" s="8">
        <f t="shared" si="23"/>
        <v>47</v>
      </c>
      <c r="BO22" s="8">
        <f t="shared" si="24"/>
        <v>47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'[3]13'!B25</f>
        <v>320</v>
      </c>
      <c r="C23" s="16">
        <f>'[3]13'!C25</f>
        <v>0</v>
      </c>
      <c r="D23" s="16">
        <f>'[3]13'!D25</f>
        <v>0</v>
      </c>
      <c r="E23" s="16">
        <f>'[3]13'!E25</f>
        <v>0</v>
      </c>
      <c r="F23" s="16">
        <f>'[3]13'!F25</f>
        <v>960</v>
      </c>
      <c r="G23" s="16">
        <f>'[3]13'!G25</f>
        <v>0</v>
      </c>
      <c r="H23" s="17">
        <f t="shared" si="27"/>
        <v>1280</v>
      </c>
      <c r="I23" s="15">
        <f>'[3]13'!J25</f>
        <v>320</v>
      </c>
      <c r="J23" s="16">
        <f>'[3]13'!K25</f>
        <v>0</v>
      </c>
      <c r="K23" s="16">
        <f>'[3]13'!L25</f>
        <v>0</v>
      </c>
      <c r="L23" s="16">
        <f>'[3]13'!M25</f>
        <v>0</v>
      </c>
      <c r="M23" s="16">
        <f>'[3]13'!N25</f>
        <v>150</v>
      </c>
      <c r="N23" s="16">
        <f>'[3]13'!O25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15</v>
      </c>
      <c r="AC23" s="8">
        <f t="shared" si="9"/>
        <v>0</v>
      </c>
      <c r="AD23" s="8">
        <f t="shared" si="10"/>
        <v>47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15</v>
      </c>
      <c r="AJ23" s="8">
        <f t="shared" si="16"/>
        <v>0</v>
      </c>
      <c r="AK23" s="8">
        <f t="shared" si="17"/>
        <v>47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120</v>
      </c>
      <c r="AQ23" s="8">
        <f t="shared" si="31"/>
        <v>0</v>
      </c>
      <c r="AR23" s="8">
        <f t="shared" si="18"/>
        <v>376</v>
      </c>
      <c r="AT23" s="8">
        <v>47</v>
      </c>
      <c r="AU23" s="8">
        <v>47</v>
      </c>
      <c r="AW23" s="199">
        <v>32</v>
      </c>
      <c r="AX23" s="199">
        <v>0</v>
      </c>
      <c r="AY23" s="199">
        <v>0</v>
      </c>
      <c r="AZ23" s="199">
        <v>0</v>
      </c>
      <c r="BA23" s="199">
        <v>15</v>
      </c>
      <c r="BB23" s="199">
        <v>0</v>
      </c>
      <c r="BC23" s="8">
        <f t="shared" si="19"/>
        <v>47</v>
      </c>
      <c r="BD23" s="199">
        <v>32</v>
      </c>
      <c r="BE23" s="199">
        <v>0</v>
      </c>
      <c r="BF23" s="199">
        <v>0</v>
      </c>
      <c r="BG23" s="199">
        <v>0</v>
      </c>
      <c r="BH23" s="199">
        <v>15</v>
      </c>
      <c r="BI23" s="199">
        <v>0</v>
      </c>
      <c r="BJ23" s="8">
        <f t="shared" si="20"/>
        <v>47</v>
      </c>
      <c r="BL23" s="8">
        <f t="shared" si="21"/>
        <v>47</v>
      </c>
      <c r="BM23" s="8">
        <f t="shared" si="22"/>
        <v>47</v>
      </c>
      <c r="BN23" s="8">
        <f t="shared" si="23"/>
        <v>47</v>
      </c>
      <c r="BO23" s="8">
        <f t="shared" si="24"/>
        <v>47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'[3]13'!B26</f>
        <v>320</v>
      </c>
      <c r="C24" s="16">
        <f>'[3]13'!C26</f>
        <v>0</v>
      </c>
      <c r="D24" s="16">
        <f>'[3]13'!D26</f>
        <v>0</v>
      </c>
      <c r="E24" s="16">
        <f>'[3]13'!E26</f>
        <v>0</v>
      </c>
      <c r="F24" s="16">
        <f>'[3]13'!F26</f>
        <v>960</v>
      </c>
      <c r="G24" s="16">
        <f>'[3]13'!G26</f>
        <v>0</v>
      </c>
      <c r="H24" s="17">
        <f t="shared" si="27"/>
        <v>1280</v>
      </c>
      <c r="I24" s="15">
        <f>'[3]13'!J26</f>
        <v>320</v>
      </c>
      <c r="J24" s="16">
        <f>'[3]13'!K26</f>
        <v>0</v>
      </c>
      <c r="K24" s="16">
        <f>'[3]13'!L26</f>
        <v>0</v>
      </c>
      <c r="L24" s="16">
        <f>'[3]13'!M26</f>
        <v>0</v>
      </c>
      <c r="M24" s="16">
        <f>'[3]13'!N26</f>
        <v>150</v>
      </c>
      <c r="N24" s="16">
        <f>'[3]13'!O26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15</v>
      </c>
      <c r="AC24" s="8">
        <f t="shared" si="9"/>
        <v>0</v>
      </c>
      <c r="AD24" s="8">
        <f t="shared" si="10"/>
        <v>47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15</v>
      </c>
      <c r="AJ24" s="8">
        <f t="shared" si="16"/>
        <v>0</v>
      </c>
      <c r="AK24" s="8">
        <f t="shared" si="17"/>
        <v>47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120</v>
      </c>
      <c r="AQ24" s="8">
        <f t="shared" si="31"/>
        <v>0</v>
      </c>
      <c r="AR24" s="8">
        <f t="shared" si="18"/>
        <v>376</v>
      </c>
      <c r="AT24" s="8">
        <v>47</v>
      </c>
      <c r="AU24" s="8">
        <v>47</v>
      </c>
      <c r="AW24" s="199">
        <v>32</v>
      </c>
      <c r="AX24" s="199">
        <v>0</v>
      </c>
      <c r="AY24" s="199">
        <v>0</v>
      </c>
      <c r="AZ24" s="199">
        <v>0</v>
      </c>
      <c r="BA24" s="199">
        <v>15</v>
      </c>
      <c r="BB24" s="199">
        <v>0</v>
      </c>
      <c r="BC24" s="8">
        <f t="shared" si="19"/>
        <v>47</v>
      </c>
      <c r="BD24" s="199">
        <v>32</v>
      </c>
      <c r="BE24" s="199">
        <v>0</v>
      </c>
      <c r="BF24" s="199">
        <v>0</v>
      </c>
      <c r="BG24" s="199">
        <v>0</v>
      </c>
      <c r="BH24" s="199">
        <v>15</v>
      </c>
      <c r="BI24" s="199">
        <v>0</v>
      </c>
      <c r="BJ24" s="8">
        <f t="shared" si="20"/>
        <v>47</v>
      </c>
      <c r="BL24" s="8">
        <f t="shared" si="21"/>
        <v>47</v>
      </c>
      <c r="BM24" s="8">
        <f t="shared" si="22"/>
        <v>47</v>
      </c>
      <c r="BN24" s="8">
        <f t="shared" si="23"/>
        <v>47</v>
      </c>
      <c r="BO24" s="8">
        <f t="shared" si="24"/>
        <v>47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'[3]13'!B27</f>
        <v>320</v>
      </c>
      <c r="C25" s="16">
        <f>'[3]13'!C27</f>
        <v>0</v>
      </c>
      <c r="D25" s="16">
        <f>'[3]13'!D27</f>
        <v>0</v>
      </c>
      <c r="E25" s="16">
        <f>'[3]13'!E27</f>
        <v>0</v>
      </c>
      <c r="F25" s="16">
        <f>'[3]13'!F27</f>
        <v>960</v>
      </c>
      <c r="G25" s="16">
        <f>'[3]13'!G27</f>
        <v>0</v>
      </c>
      <c r="H25" s="17">
        <f t="shared" si="27"/>
        <v>1280</v>
      </c>
      <c r="I25" s="15">
        <f>'[3]13'!J27</f>
        <v>320</v>
      </c>
      <c r="J25" s="16">
        <f>'[3]13'!K27</f>
        <v>0</v>
      </c>
      <c r="K25" s="16">
        <f>'[3]13'!L27</f>
        <v>0</v>
      </c>
      <c r="L25" s="16">
        <f>'[3]13'!M27</f>
        <v>0</v>
      </c>
      <c r="M25" s="16">
        <f>'[3]13'!N27</f>
        <v>150</v>
      </c>
      <c r="N25" s="16">
        <f>'[3]13'!O27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15</v>
      </c>
      <c r="AC25" s="8">
        <f t="shared" si="9"/>
        <v>0</v>
      </c>
      <c r="AD25" s="8">
        <f t="shared" si="10"/>
        <v>47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15</v>
      </c>
      <c r="AJ25" s="8">
        <f t="shared" si="16"/>
        <v>0</v>
      </c>
      <c r="AK25" s="8">
        <f t="shared" si="17"/>
        <v>47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120</v>
      </c>
      <c r="AQ25" s="8">
        <f t="shared" si="31"/>
        <v>0</v>
      </c>
      <c r="AR25" s="8">
        <f t="shared" si="18"/>
        <v>376</v>
      </c>
      <c r="AT25" s="8">
        <v>47</v>
      </c>
      <c r="AU25" s="8">
        <v>47</v>
      </c>
      <c r="AW25" s="199">
        <v>32</v>
      </c>
      <c r="AX25" s="199">
        <v>0</v>
      </c>
      <c r="AY25" s="199">
        <v>0</v>
      </c>
      <c r="AZ25" s="199">
        <v>0</v>
      </c>
      <c r="BA25" s="199">
        <v>15</v>
      </c>
      <c r="BB25" s="199">
        <v>0</v>
      </c>
      <c r="BC25" s="8">
        <f t="shared" si="19"/>
        <v>47</v>
      </c>
      <c r="BD25" s="199">
        <v>32</v>
      </c>
      <c r="BE25" s="199">
        <v>0</v>
      </c>
      <c r="BF25" s="199">
        <v>0</v>
      </c>
      <c r="BG25" s="199">
        <v>0</v>
      </c>
      <c r="BH25" s="199">
        <v>15</v>
      </c>
      <c r="BI25" s="199">
        <v>0</v>
      </c>
      <c r="BJ25" s="8">
        <f t="shared" si="20"/>
        <v>47</v>
      </c>
      <c r="BL25" s="8">
        <f t="shared" si="21"/>
        <v>47</v>
      </c>
      <c r="BM25" s="8">
        <f t="shared" si="22"/>
        <v>47</v>
      </c>
      <c r="BN25" s="8">
        <f t="shared" si="23"/>
        <v>47</v>
      </c>
      <c r="BO25" s="8">
        <f t="shared" si="24"/>
        <v>47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'[3]13'!B28</f>
        <v>320</v>
      </c>
      <c r="C26" s="16">
        <f>'[3]13'!C28</f>
        <v>0</v>
      </c>
      <c r="D26" s="16">
        <f>'[3]13'!D28</f>
        <v>0</v>
      </c>
      <c r="E26" s="16">
        <f>'[3]13'!E28</f>
        <v>0</v>
      </c>
      <c r="F26" s="16">
        <f>'[3]13'!F28</f>
        <v>960</v>
      </c>
      <c r="G26" s="16">
        <f>'[3]13'!G28</f>
        <v>0</v>
      </c>
      <c r="H26" s="17">
        <f t="shared" si="27"/>
        <v>1280</v>
      </c>
      <c r="I26" s="15">
        <f>'[3]13'!J28</f>
        <v>320</v>
      </c>
      <c r="J26" s="16">
        <f>'[3]13'!K28</f>
        <v>0</v>
      </c>
      <c r="K26" s="16">
        <f>'[3]13'!L28</f>
        <v>0</v>
      </c>
      <c r="L26" s="16">
        <f>'[3]13'!M28</f>
        <v>0</v>
      </c>
      <c r="M26" s="16">
        <f>'[3]13'!N28</f>
        <v>150</v>
      </c>
      <c r="N26" s="16">
        <f>'[3]13'!O28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15</v>
      </c>
      <c r="AC26" s="8">
        <f t="shared" si="9"/>
        <v>0</v>
      </c>
      <c r="AD26" s="8">
        <f t="shared" si="10"/>
        <v>47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15</v>
      </c>
      <c r="AJ26" s="8">
        <f t="shared" si="16"/>
        <v>0</v>
      </c>
      <c r="AK26" s="8">
        <f t="shared" si="17"/>
        <v>47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120</v>
      </c>
      <c r="AQ26" s="8">
        <f t="shared" si="31"/>
        <v>0</v>
      </c>
      <c r="AR26" s="8">
        <f t="shared" si="18"/>
        <v>376</v>
      </c>
      <c r="AT26" s="8">
        <v>47</v>
      </c>
      <c r="AU26" s="8">
        <v>47</v>
      </c>
      <c r="AW26" s="199">
        <v>32</v>
      </c>
      <c r="AX26" s="199">
        <v>0</v>
      </c>
      <c r="AY26" s="199">
        <v>0</v>
      </c>
      <c r="AZ26" s="199">
        <v>0</v>
      </c>
      <c r="BA26" s="199">
        <v>15</v>
      </c>
      <c r="BB26" s="199">
        <v>0</v>
      </c>
      <c r="BC26" s="8">
        <f t="shared" si="19"/>
        <v>47</v>
      </c>
      <c r="BD26" s="199">
        <v>32</v>
      </c>
      <c r="BE26" s="199">
        <v>0</v>
      </c>
      <c r="BF26" s="199">
        <v>0</v>
      </c>
      <c r="BG26" s="199">
        <v>0</v>
      </c>
      <c r="BH26" s="199">
        <v>15</v>
      </c>
      <c r="BI26" s="199">
        <v>0</v>
      </c>
      <c r="BJ26" s="8">
        <f t="shared" si="20"/>
        <v>47</v>
      </c>
      <c r="BL26" s="8">
        <f t="shared" si="21"/>
        <v>47</v>
      </c>
      <c r="BM26" s="8">
        <f t="shared" si="22"/>
        <v>47</v>
      </c>
      <c r="BN26" s="8">
        <f t="shared" si="23"/>
        <v>47</v>
      </c>
      <c r="BO26" s="8">
        <f t="shared" si="24"/>
        <v>47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'[3]13'!B29</f>
        <v>320</v>
      </c>
      <c r="C27" s="16">
        <f>'[3]13'!C29</f>
        <v>0</v>
      </c>
      <c r="D27" s="16">
        <f>'[3]13'!D29</f>
        <v>0</v>
      </c>
      <c r="E27" s="16">
        <f>'[3]13'!E29</f>
        <v>0</v>
      </c>
      <c r="F27" s="16">
        <f>'[3]13'!F29</f>
        <v>960</v>
      </c>
      <c r="G27" s="16">
        <f>'[3]13'!G29</f>
        <v>0</v>
      </c>
      <c r="H27" s="17">
        <f t="shared" si="27"/>
        <v>1280</v>
      </c>
      <c r="I27" s="15">
        <f>'[3]13'!J29</f>
        <v>320</v>
      </c>
      <c r="J27" s="16">
        <f>'[3]13'!K29</f>
        <v>0</v>
      </c>
      <c r="K27" s="16">
        <f>'[3]13'!L29</f>
        <v>0</v>
      </c>
      <c r="L27" s="16">
        <f>'[3]13'!M29</f>
        <v>0</v>
      </c>
      <c r="M27" s="16">
        <f>'[3]13'!N29</f>
        <v>150</v>
      </c>
      <c r="N27" s="16">
        <f>'[3]13'!O29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15</v>
      </c>
      <c r="AC27" s="8">
        <f t="shared" si="9"/>
        <v>0</v>
      </c>
      <c r="AD27" s="8">
        <f t="shared" si="10"/>
        <v>47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15</v>
      </c>
      <c r="AJ27" s="8">
        <f t="shared" si="16"/>
        <v>0</v>
      </c>
      <c r="AK27" s="8">
        <f t="shared" si="17"/>
        <v>47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120</v>
      </c>
      <c r="AQ27" s="8">
        <f t="shared" si="31"/>
        <v>0</v>
      </c>
      <c r="AR27" s="8">
        <f t="shared" si="18"/>
        <v>376</v>
      </c>
      <c r="AT27" s="8">
        <v>47</v>
      </c>
      <c r="AU27" s="8">
        <v>47</v>
      </c>
      <c r="AW27" s="199">
        <v>32</v>
      </c>
      <c r="AX27" s="199">
        <v>0</v>
      </c>
      <c r="AY27" s="199">
        <v>0</v>
      </c>
      <c r="AZ27" s="199">
        <v>0</v>
      </c>
      <c r="BA27" s="199">
        <v>15</v>
      </c>
      <c r="BB27" s="199">
        <v>0</v>
      </c>
      <c r="BC27" s="8">
        <f t="shared" si="19"/>
        <v>47</v>
      </c>
      <c r="BD27" s="199">
        <v>32</v>
      </c>
      <c r="BE27" s="199">
        <v>0</v>
      </c>
      <c r="BF27" s="199">
        <v>0</v>
      </c>
      <c r="BG27" s="199">
        <v>0</v>
      </c>
      <c r="BH27" s="199">
        <v>15</v>
      </c>
      <c r="BI27" s="199">
        <v>0</v>
      </c>
      <c r="BJ27" s="8">
        <f t="shared" si="20"/>
        <v>47</v>
      </c>
      <c r="BL27" s="8">
        <f t="shared" si="21"/>
        <v>47</v>
      </c>
      <c r="BM27" s="8">
        <f t="shared" si="22"/>
        <v>47</v>
      </c>
      <c r="BN27" s="8">
        <f t="shared" si="23"/>
        <v>47</v>
      </c>
      <c r="BO27" s="8">
        <f t="shared" si="24"/>
        <v>47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'[3]13'!B30</f>
        <v>320</v>
      </c>
      <c r="C28" s="16">
        <f>'[3]13'!C30</f>
        <v>0</v>
      </c>
      <c r="D28" s="16">
        <f>'[3]13'!D30</f>
        <v>0</v>
      </c>
      <c r="E28" s="16">
        <f>'[3]13'!E30</f>
        <v>0</v>
      </c>
      <c r="F28" s="16">
        <f>'[3]13'!F30</f>
        <v>960</v>
      </c>
      <c r="G28" s="16">
        <f>'[3]13'!G30</f>
        <v>0</v>
      </c>
      <c r="H28" s="17">
        <f t="shared" si="27"/>
        <v>1280</v>
      </c>
      <c r="I28" s="15">
        <f>'[3]13'!J30</f>
        <v>320</v>
      </c>
      <c r="J28" s="16">
        <f>'[3]13'!K30</f>
        <v>0</v>
      </c>
      <c r="K28" s="16">
        <f>'[3]13'!L30</f>
        <v>0</v>
      </c>
      <c r="L28" s="16">
        <f>'[3]13'!M30</f>
        <v>0</v>
      </c>
      <c r="M28" s="16">
        <f>'[3]13'!N30</f>
        <v>150</v>
      </c>
      <c r="N28" s="16">
        <f>'[3]13'!O30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15</v>
      </c>
      <c r="AC28" s="8">
        <f t="shared" si="9"/>
        <v>0</v>
      </c>
      <c r="AD28" s="8">
        <f t="shared" si="10"/>
        <v>47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15</v>
      </c>
      <c r="AJ28" s="8">
        <f t="shared" si="16"/>
        <v>0</v>
      </c>
      <c r="AK28" s="8">
        <f t="shared" si="17"/>
        <v>47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120</v>
      </c>
      <c r="AQ28" s="8">
        <f t="shared" si="31"/>
        <v>0</v>
      </c>
      <c r="AR28" s="8">
        <f t="shared" si="18"/>
        <v>376</v>
      </c>
      <c r="AT28" s="8">
        <v>47</v>
      </c>
      <c r="AU28" s="8">
        <v>47</v>
      </c>
      <c r="AW28" s="199">
        <v>32</v>
      </c>
      <c r="AX28" s="199">
        <v>0</v>
      </c>
      <c r="AY28" s="199">
        <v>0</v>
      </c>
      <c r="AZ28" s="199">
        <v>0</v>
      </c>
      <c r="BA28" s="199">
        <v>15</v>
      </c>
      <c r="BB28" s="199">
        <v>0</v>
      </c>
      <c r="BC28" s="8">
        <f t="shared" si="19"/>
        <v>47</v>
      </c>
      <c r="BD28" s="199">
        <v>32</v>
      </c>
      <c r="BE28" s="199">
        <v>0</v>
      </c>
      <c r="BF28" s="199">
        <v>0</v>
      </c>
      <c r="BG28" s="199">
        <v>0</v>
      </c>
      <c r="BH28" s="199">
        <v>15</v>
      </c>
      <c r="BI28" s="199">
        <v>0</v>
      </c>
      <c r="BJ28" s="8">
        <f t="shared" si="20"/>
        <v>47</v>
      </c>
      <c r="BL28" s="8">
        <f t="shared" si="21"/>
        <v>47</v>
      </c>
      <c r="BM28" s="8">
        <f t="shared" si="22"/>
        <v>47</v>
      </c>
      <c r="BN28" s="8">
        <f t="shared" si="23"/>
        <v>47</v>
      </c>
      <c r="BO28" s="8">
        <f t="shared" si="24"/>
        <v>47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'[3]13'!B31</f>
        <v>320</v>
      </c>
      <c r="C29" s="16">
        <f>'[3]13'!C31</f>
        <v>0</v>
      </c>
      <c r="D29" s="16">
        <f>'[3]13'!D31</f>
        <v>0</v>
      </c>
      <c r="E29" s="16">
        <f>'[3]13'!E31</f>
        <v>0</v>
      </c>
      <c r="F29" s="16">
        <f>'[3]13'!F31</f>
        <v>960</v>
      </c>
      <c r="G29" s="16">
        <f>'[3]13'!G31</f>
        <v>0</v>
      </c>
      <c r="H29" s="17">
        <f t="shared" si="27"/>
        <v>1280</v>
      </c>
      <c r="I29" s="15">
        <f>'[3]13'!J31</f>
        <v>320</v>
      </c>
      <c r="J29" s="16">
        <f>'[3]13'!K31</f>
        <v>0</v>
      </c>
      <c r="K29" s="16">
        <f>'[3]13'!L31</f>
        <v>0</v>
      </c>
      <c r="L29" s="16">
        <f>'[3]13'!M31</f>
        <v>0</v>
      </c>
      <c r="M29" s="16">
        <f>'[3]13'!N31</f>
        <v>150</v>
      </c>
      <c r="N29" s="16">
        <f>'[3]13'!O31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15</v>
      </c>
      <c r="AC29" s="8">
        <f t="shared" si="9"/>
        <v>0</v>
      </c>
      <c r="AD29" s="8">
        <f t="shared" si="10"/>
        <v>47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15</v>
      </c>
      <c r="AJ29" s="8">
        <f t="shared" si="16"/>
        <v>0</v>
      </c>
      <c r="AK29" s="8">
        <f t="shared" si="17"/>
        <v>47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120</v>
      </c>
      <c r="AQ29" s="8">
        <f t="shared" si="31"/>
        <v>0</v>
      </c>
      <c r="AR29" s="8">
        <f t="shared" si="18"/>
        <v>376</v>
      </c>
      <c r="AT29" s="8">
        <v>47</v>
      </c>
      <c r="AU29" s="8">
        <v>47</v>
      </c>
      <c r="AW29" s="199">
        <v>32</v>
      </c>
      <c r="AX29" s="199">
        <v>0</v>
      </c>
      <c r="AY29" s="199">
        <v>0</v>
      </c>
      <c r="AZ29" s="199">
        <v>0</v>
      </c>
      <c r="BA29" s="199">
        <v>15</v>
      </c>
      <c r="BB29" s="199">
        <v>0</v>
      </c>
      <c r="BC29" s="8">
        <f t="shared" si="19"/>
        <v>47</v>
      </c>
      <c r="BD29" s="199">
        <v>32</v>
      </c>
      <c r="BE29" s="199">
        <v>0</v>
      </c>
      <c r="BF29" s="199">
        <v>0</v>
      </c>
      <c r="BG29" s="199">
        <v>0</v>
      </c>
      <c r="BH29" s="199">
        <v>15</v>
      </c>
      <c r="BI29" s="199">
        <v>0</v>
      </c>
      <c r="BJ29" s="8">
        <f t="shared" si="20"/>
        <v>47</v>
      </c>
      <c r="BL29" s="8">
        <f t="shared" si="21"/>
        <v>47</v>
      </c>
      <c r="BM29" s="8">
        <f t="shared" si="22"/>
        <v>47</v>
      </c>
      <c r="BN29" s="8">
        <f t="shared" si="23"/>
        <v>47</v>
      </c>
      <c r="BO29" s="8">
        <f t="shared" si="24"/>
        <v>47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'[3]13'!B32</f>
        <v>320</v>
      </c>
      <c r="C30" s="16">
        <f>'[3]13'!C32</f>
        <v>0</v>
      </c>
      <c r="D30" s="16">
        <f>'[3]13'!D32</f>
        <v>0</v>
      </c>
      <c r="E30" s="16">
        <f>'[3]13'!E32</f>
        <v>0</v>
      </c>
      <c r="F30" s="16">
        <f>'[3]13'!F32</f>
        <v>960</v>
      </c>
      <c r="G30" s="16">
        <f>'[3]13'!G32</f>
        <v>0</v>
      </c>
      <c r="H30" s="17">
        <f t="shared" si="27"/>
        <v>1280</v>
      </c>
      <c r="I30" s="15">
        <f>'[3]13'!J32</f>
        <v>320</v>
      </c>
      <c r="J30" s="16">
        <f>'[3]13'!K32</f>
        <v>0</v>
      </c>
      <c r="K30" s="16">
        <f>'[3]13'!L32</f>
        <v>0</v>
      </c>
      <c r="L30" s="16">
        <f>'[3]13'!M32</f>
        <v>0</v>
      </c>
      <c r="M30" s="16">
        <f>'[3]13'!N32</f>
        <v>150</v>
      </c>
      <c r="N30" s="16">
        <f>'[3]13'!O32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15</v>
      </c>
      <c r="AC30" s="8">
        <f t="shared" si="9"/>
        <v>0</v>
      </c>
      <c r="AD30" s="8">
        <f t="shared" si="10"/>
        <v>47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15</v>
      </c>
      <c r="AJ30" s="8">
        <f t="shared" si="16"/>
        <v>0</v>
      </c>
      <c r="AK30" s="8">
        <f t="shared" si="17"/>
        <v>47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120</v>
      </c>
      <c r="AQ30" s="8">
        <f t="shared" si="31"/>
        <v>0</v>
      </c>
      <c r="AR30" s="8">
        <f t="shared" si="18"/>
        <v>376</v>
      </c>
      <c r="AT30" s="8">
        <v>47</v>
      </c>
      <c r="AU30" s="8">
        <v>47</v>
      </c>
      <c r="AW30" s="199">
        <v>32</v>
      </c>
      <c r="AX30" s="199">
        <v>0</v>
      </c>
      <c r="AY30" s="199">
        <v>0</v>
      </c>
      <c r="AZ30" s="199">
        <v>0</v>
      </c>
      <c r="BA30" s="199">
        <v>15</v>
      </c>
      <c r="BB30" s="199">
        <v>0</v>
      </c>
      <c r="BC30" s="8">
        <f t="shared" si="19"/>
        <v>47</v>
      </c>
      <c r="BD30" s="199">
        <v>32</v>
      </c>
      <c r="BE30" s="199">
        <v>0</v>
      </c>
      <c r="BF30" s="199">
        <v>0</v>
      </c>
      <c r="BG30" s="199">
        <v>0</v>
      </c>
      <c r="BH30" s="199">
        <v>15</v>
      </c>
      <c r="BI30" s="199">
        <v>0</v>
      </c>
      <c r="BJ30" s="8">
        <f t="shared" si="20"/>
        <v>47</v>
      </c>
      <c r="BL30" s="8">
        <f t="shared" si="21"/>
        <v>47</v>
      </c>
      <c r="BM30" s="8">
        <f t="shared" si="22"/>
        <v>47</v>
      </c>
      <c r="BN30" s="8">
        <f t="shared" si="23"/>
        <v>47</v>
      </c>
      <c r="BO30" s="8">
        <f t="shared" si="24"/>
        <v>47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'[3]13'!B33</f>
        <v>320</v>
      </c>
      <c r="C31" s="16">
        <f>'[3]13'!C33</f>
        <v>0</v>
      </c>
      <c r="D31" s="16">
        <f>'[3]13'!D33</f>
        <v>0</v>
      </c>
      <c r="E31" s="16">
        <f>'[3]13'!E33</f>
        <v>0</v>
      </c>
      <c r="F31" s="16">
        <f>'[3]13'!F33</f>
        <v>960</v>
      </c>
      <c r="G31" s="16">
        <f>'[3]13'!G33</f>
        <v>0</v>
      </c>
      <c r="H31" s="17">
        <f t="shared" si="27"/>
        <v>1280</v>
      </c>
      <c r="I31" s="15">
        <f>'[3]13'!J33</f>
        <v>320</v>
      </c>
      <c r="J31" s="16">
        <f>'[3]13'!K33</f>
        <v>0</v>
      </c>
      <c r="K31" s="16">
        <f>'[3]13'!L33</f>
        <v>0</v>
      </c>
      <c r="L31" s="16">
        <f>'[3]13'!M33</f>
        <v>0</v>
      </c>
      <c r="M31" s="16">
        <f>'[3]13'!N33</f>
        <v>150</v>
      </c>
      <c r="N31" s="16">
        <f>'[3]13'!O33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15</v>
      </c>
      <c r="AC31" s="8">
        <f t="shared" si="9"/>
        <v>0</v>
      </c>
      <c r="AD31" s="8">
        <f t="shared" si="10"/>
        <v>47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15</v>
      </c>
      <c r="AJ31" s="8">
        <f t="shared" si="16"/>
        <v>0</v>
      </c>
      <c r="AK31" s="8">
        <f t="shared" si="17"/>
        <v>47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120</v>
      </c>
      <c r="AQ31" s="8">
        <f t="shared" si="31"/>
        <v>0</v>
      </c>
      <c r="AR31" s="8">
        <f t="shared" si="18"/>
        <v>376</v>
      </c>
      <c r="AT31" s="8">
        <v>47</v>
      </c>
      <c r="AU31" s="8">
        <v>47</v>
      </c>
      <c r="AW31" s="199">
        <v>32</v>
      </c>
      <c r="AX31" s="199">
        <v>0</v>
      </c>
      <c r="AY31" s="199">
        <v>0</v>
      </c>
      <c r="AZ31" s="199">
        <v>0</v>
      </c>
      <c r="BA31" s="199">
        <v>15</v>
      </c>
      <c r="BB31" s="199">
        <v>0</v>
      </c>
      <c r="BC31" s="8">
        <f t="shared" si="19"/>
        <v>47</v>
      </c>
      <c r="BD31" s="199">
        <v>32</v>
      </c>
      <c r="BE31" s="199">
        <v>0</v>
      </c>
      <c r="BF31" s="199">
        <v>0</v>
      </c>
      <c r="BG31" s="199">
        <v>0</v>
      </c>
      <c r="BH31" s="199">
        <v>15</v>
      </c>
      <c r="BI31" s="199">
        <v>0</v>
      </c>
      <c r="BJ31" s="8">
        <f t="shared" si="20"/>
        <v>47</v>
      </c>
      <c r="BL31" s="8">
        <f t="shared" si="21"/>
        <v>47</v>
      </c>
      <c r="BM31" s="8">
        <f t="shared" si="22"/>
        <v>47</v>
      </c>
      <c r="BN31" s="8">
        <f t="shared" si="23"/>
        <v>47</v>
      </c>
      <c r="BO31" s="8">
        <f t="shared" si="24"/>
        <v>47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'[3]13'!B34</f>
        <v>320</v>
      </c>
      <c r="C32" s="16">
        <f>'[3]13'!C34</f>
        <v>0</v>
      </c>
      <c r="D32" s="16">
        <f>'[3]13'!D34</f>
        <v>0</v>
      </c>
      <c r="E32" s="16">
        <f>'[3]13'!E34</f>
        <v>0</v>
      </c>
      <c r="F32" s="16">
        <f>'[3]13'!F34</f>
        <v>960</v>
      </c>
      <c r="G32" s="16">
        <f>'[3]13'!G34</f>
        <v>0</v>
      </c>
      <c r="H32" s="17">
        <f t="shared" si="27"/>
        <v>1280</v>
      </c>
      <c r="I32" s="15">
        <f>'[3]13'!J34</f>
        <v>320</v>
      </c>
      <c r="J32" s="16">
        <f>'[3]13'!K34</f>
        <v>0</v>
      </c>
      <c r="K32" s="16">
        <f>'[3]13'!L34</f>
        <v>0</v>
      </c>
      <c r="L32" s="16">
        <f>'[3]13'!M34</f>
        <v>0</v>
      </c>
      <c r="M32" s="16">
        <f>'[3]13'!N34</f>
        <v>150</v>
      </c>
      <c r="N32" s="16">
        <f>'[3]13'!O34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15</v>
      </c>
      <c r="AC32" s="8">
        <f t="shared" si="9"/>
        <v>0</v>
      </c>
      <c r="AD32" s="8">
        <f t="shared" si="10"/>
        <v>47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15</v>
      </c>
      <c r="AJ32" s="8">
        <f t="shared" si="16"/>
        <v>0</v>
      </c>
      <c r="AK32" s="8">
        <f t="shared" si="17"/>
        <v>47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120</v>
      </c>
      <c r="AQ32" s="8">
        <f t="shared" si="31"/>
        <v>0</v>
      </c>
      <c r="AR32" s="8">
        <f t="shared" si="18"/>
        <v>376</v>
      </c>
      <c r="AT32" s="8">
        <v>47</v>
      </c>
      <c r="AU32" s="8">
        <v>47</v>
      </c>
      <c r="AW32" s="199">
        <v>32</v>
      </c>
      <c r="AX32" s="199">
        <v>0</v>
      </c>
      <c r="AY32" s="199">
        <v>0</v>
      </c>
      <c r="AZ32" s="199">
        <v>0</v>
      </c>
      <c r="BA32" s="199">
        <v>15</v>
      </c>
      <c r="BB32" s="199">
        <v>0</v>
      </c>
      <c r="BC32" s="8">
        <f t="shared" si="19"/>
        <v>47</v>
      </c>
      <c r="BD32" s="199">
        <v>32</v>
      </c>
      <c r="BE32" s="199">
        <v>0</v>
      </c>
      <c r="BF32" s="199">
        <v>0</v>
      </c>
      <c r="BG32" s="199">
        <v>0</v>
      </c>
      <c r="BH32" s="199">
        <v>15</v>
      </c>
      <c r="BI32" s="199">
        <v>0</v>
      </c>
      <c r="BJ32" s="8">
        <f t="shared" si="20"/>
        <v>47</v>
      </c>
      <c r="BL32" s="8">
        <f t="shared" si="21"/>
        <v>47</v>
      </c>
      <c r="BM32" s="8">
        <f t="shared" si="22"/>
        <v>47</v>
      </c>
      <c r="BN32" s="8">
        <f t="shared" si="23"/>
        <v>47</v>
      </c>
      <c r="BO32" s="8">
        <f t="shared" si="24"/>
        <v>47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'[3]13'!B35</f>
        <v>320</v>
      </c>
      <c r="C33" s="16">
        <f>'[3]13'!C35</f>
        <v>0</v>
      </c>
      <c r="D33" s="16">
        <f>'[3]13'!D35</f>
        <v>0</v>
      </c>
      <c r="E33" s="16">
        <f>'[3]13'!E35</f>
        <v>0</v>
      </c>
      <c r="F33" s="16">
        <f>'[3]13'!F35</f>
        <v>960</v>
      </c>
      <c r="G33" s="16">
        <f>'[3]13'!G35</f>
        <v>0</v>
      </c>
      <c r="H33" s="17">
        <f t="shared" si="27"/>
        <v>1280</v>
      </c>
      <c r="I33" s="15">
        <f>'[3]13'!J35</f>
        <v>320</v>
      </c>
      <c r="J33" s="16">
        <f>'[3]13'!K35</f>
        <v>0</v>
      </c>
      <c r="K33" s="16">
        <f>'[3]13'!L35</f>
        <v>0</v>
      </c>
      <c r="L33" s="16">
        <f>'[3]13'!M35</f>
        <v>0</v>
      </c>
      <c r="M33" s="16">
        <f>'[3]13'!N35</f>
        <v>150</v>
      </c>
      <c r="N33" s="16">
        <f>'[3]13'!O35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15</v>
      </c>
      <c r="AC33" s="8">
        <f t="shared" si="9"/>
        <v>0</v>
      </c>
      <c r="AD33" s="8">
        <f t="shared" si="10"/>
        <v>47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15</v>
      </c>
      <c r="AJ33" s="8">
        <f t="shared" si="16"/>
        <v>0</v>
      </c>
      <c r="AK33" s="8">
        <f t="shared" si="17"/>
        <v>47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120</v>
      </c>
      <c r="AQ33" s="8">
        <f t="shared" si="31"/>
        <v>0</v>
      </c>
      <c r="AR33" s="8">
        <f t="shared" si="18"/>
        <v>376</v>
      </c>
      <c r="AT33" s="8">
        <v>47</v>
      </c>
      <c r="AU33" s="8">
        <v>47</v>
      </c>
      <c r="AW33" s="199">
        <v>32</v>
      </c>
      <c r="AX33" s="199">
        <v>0</v>
      </c>
      <c r="AY33" s="199">
        <v>0</v>
      </c>
      <c r="AZ33" s="199">
        <v>0</v>
      </c>
      <c r="BA33" s="199">
        <v>15</v>
      </c>
      <c r="BB33" s="199">
        <v>0</v>
      </c>
      <c r="BC33" s="8">
        <f t="shared" si="19"/>
        <v>47</v>
      </c>
      <c r="BD33" s="199">
        <v>32</v>
      </c>
      <c r="BE33" s="199">
        <v>0</v>
      </c>
      <c r="BF33" s="199">
        <v>0</v>
      </c>
      <c r="BG33" s="199">
        <v>0</v>
      </c>
      <c r="BH33" s="199">
        <v>15</v>
      </c>
      <c r="BI33" s="199">
        <v>0</v>
      </c>
      <c r="BJ33" s="8">
        <f t="shared" si="20"/>
        <v>47</v>
      </c>
      <c r="BL33" s="8">
        <f t="shared" si="21"/>
        <v>47</v>
      </c>
      <c r="BM33" s="8">
        <f t="shared" si="22"/>
        <v>47</v>
      </c>
      <c r="BN33" s="8">
        <f t="shared" si="23"/>
        <v>47</v>
      </c>
      <c r="BO33" s="8">
        <f t="shared" si="24"/>
        <v>47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'[3]13'!B36</f>
        <v>320</v>
      </c>
      <c r="C34" s="16">
        <f>'[3]13'!C36</f>
        <v>0</v>
      </c>
      <c r="D34" s="16">
        <f>'[3]13'!D36</f>
        <v>0</v>
      </c>
      <c r="E34" s="16">
        <f>'[3]13'!E36</f>
        <v>0</v>
      </c>
      <c r="F34" s="16">
        <f>'[3]13'!F36</f>
        <v>960</v>
      </c>
      <c r="G34" s="16">
        <f>'[3]13'!G36</f>
        <v>0</v>
      </c>
      <c r="H34" s="17">
        <f t="shared" si="27"/>
        <v>1280</v>
      </c>
      <c r="I34" s="15">
        <f>'[3]13'!J36</f>
        <v>320</v>
      </c>
      <c r="J34" s="16">
        <f>'[3]13'!K36</f>
        <v>0</v>
      </c>
      <c r="K34" s="16">
        <f>'[3]13'!L36</f>
        <v>0</v>
      </c>
      <c r="L34" s="16">
        <f>'[3]13'!M36</f>
        <v>0</v>
      </c>
      <c r="M34" s="16">
        <f>'[3]13'!N36</f>
        <v>150</v>
      </c>
      <c r="N34" s="16">
        <f>'[3]13'!O36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15</v>
      </c>
      <c r="AC34" s="8">
        <f t="shared" si="9"/>
        <v>0</v>
      </c>
      <c r="AD34" s="8">
        <f t="shared" si="10"/>
        <v>47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15</v>
      </c>
      <c r="AJ34" s="8">
        <f t="shared" si="16"/>
        <v>0</v>
      </c>
      <c r="AK34" s="8">
        <f t="shared" si="17"/>
        <v>47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120</v>
      </c>
      <c r="AQ34" s="8">
        <f t="shared" si="31"/>
        <v>0</v>
      </c>
      <c r="AR34" s="8">
        <f t="shared" si="18"/>
        <v>376</v>
      </c>
      <c r="AT34" s="8">
        <v>47</v>
      </c>
      <c r="AU34" s="8">
        <v>47</v>
      </c>
      <c r="AW34" s="199">
        <v>32</v>
      </c>
      <c r="AX34" s="199">
        <v>0</v>
      </c>
      <c r="AY34" s="199">
        <v>0</v>
      </c>
      <c r="AZ34" s="199">
        <v>0</v>
      </c>
      <c r="BA34" s="199">
        <v>15</v>
      </c>
      <c r="BB34" s="199">
        <v>0</v>
      </c>
      <c r="BC34" s="8">
        <f t="shared" si="19"/>
        <v>47</v>
      </c>
      <c r="BD34" s="199">
        <v>32</v>
      </c>
      <c r="BE34" s="199">
        <v>0</v>
      </c>
      <c r="BF34" s="199">
        <v>0</v>
      </c>
      <c r="BG34" s="199">
        <v>0</v>
      </c>
      <c r="BH34" s="199">
        <v>15</v>
      </c>
      <c r="BI34" s="199">
        <v>0</v>
      </c>
      <c r="BJ34" s="8">
        <f t="shared" si="20"/>
        <v>47</v>
      </c>
      <c r="BL34" s="8">
        <f t="shared" si="21"/>
        <v>47</v>
      </c>
      <c r="BM34" s="8">
        <f t="shared" si="22"/>
        <v>47</v>
      </c>
      <c r="BN34" s="8">
        <f t="shared" si="23"/>
        <v>47</v>
      </c>
      <c r="BO34" s="8">
        <f t="shared" si="24"/>
        <v>47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'[3]13'!B37</f>
        <v>320</v>
      </c>
      <c r="C35" s="16">
        <f>'[3]13'!C37</f>
        <v>0</v>
      </c>
      <c r="D35" s="16">
        <f>'[3]13'!D37</f>
        <v>0</v>
      </c>
      <c r="E35" s="16">
        <f>'[3]13'!E37</f>
        <v>0</v>
      </c>
      <c r="F35" s="16">
        <f>'[3]13'!F37</f>
        <v>960</v>
      </c>
      <c r="G35" s="16">
        <f>'[3]13'!G37</f>
        <v>0</v>
      </c>
      <c r="H35" s="17">
        <f t="shared" si="27"/>
        <v>1280</v>
      </c>
      <c r="I35" s="15">
        <f>'[3]13'!J37</f>
        <v>320</v>
      </c>
      <c r="J35" s="16">
        <f>'[3]13'!K37</f>
        <v>0</v>
      </c>
      <c r="K35" s="16">
        <f>'[3]13'!L37</f>
        <v>0</v>
      </c>
      <c r="L35" s="16">
        <f>'[3]13'!M37</f>
        <v>0</v>
      </c>
      <c r="M35" s="16">
        <f>'[3]13'!N37</f>
        <v>150</v>
      </c>
      <c r="N35" s="16">
        <f>'[3]13'!O37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15</v>
      </c>
      <c r="AC35" s="8">
        <f t="shared" si="9"/>
        <v>0</v>
      </c>
      <c r="AD35" s="8">
        <f t="shared" si="10"/>
        <v>47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15</v>
      </c>
      <c r="AJ35" s="8">
        <f t="shared" si="16"/>
        <v>0</v>
      </c>
      <c r="AK35" s="8">
        <f t="shared" si="17"/>
        <v>47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120</v>
      </c>
      <c r="AQ35" s="8">
        <f t="shared" si="31"/>
        <v>0</v>
      </c>
      <c r="AR35" s="8">
        <f t="shared" si="18"/>
        <v>376</v>
      </c>
      <c r="AT35" s="8">
        <v>47</v>
      </c>
      <c r="AU35" s="8">
        <v>47</v>
      </c>
      <c r="AW35" s="199">
        <v>32</v>
      </c>
      <c r="AX35" s="199">
        <v>0</v>
      </c>
      <c r="AY35" s="199">
        <v>0</v>
      </c>
      <c r="AZ35" s="199">
        <v>0</v>
      </c>
      <c r="BA35" s="199">
        <v>15</v>
      </c>
      <c r="BB35" s="199">
        <v>0</v>
      </c>
      <c r="BC35" s="8">
        <f t="shared" si="19"/>
        <v>47</v>
      </c>
      <c r="BD35" s="199">
        <v>32</v>
      </c>
      <c r="BE35" s="199">
        <v>0</v>
      </c>
      <c r="BF35" s="199">
        <v>0</v>
      </c>
      <c r="BG35" s="199">
        <v>0</v>
      </c>
      <c r="BH35" s="199">
        <v>15</v>
      </c>
      <c r="BI35" s="199">
        <v>0</v>
      </c>
      <c r="BJ35" s="8">
        <f t="shared" si="20"/>
        <v>47</v>
      </c>
      <c r="BL35" s="8">
        <f t="shared" si="21"/>
        <v>47</v>
      </c>
      <c r="BM35" s="8">
        <f t="shared" si="22"/>
        <v>47</v>
      </c>
      <c r="BN35" s="8">
        <f t="shared" si="23"/>
        <v>47</v>
      </c>
      <c r="BO35" s="8">
        <f t="shared" si="24"/>
        <v>47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'[3]13'!B38</f>
        <v>320</v>
      </c>
      <c r="C36" s="16">
        <f>'[3]13'!C38</f>
        <v>0</v>
      </c>
      <c r="D36" s="16">
        <f>'[3]13'!D38</f>
        <v>0</v>
      </c>
      <c r="E36" s="16">
        <f>'[3]13'!E38</f>
        <v>0</v>
      </c>
      <c r="F36" s="16">
        <f>'[3]13'!F38</f>
        <v>960</v>
      </c>
      <c r="G36" s="16">
        <f>'[3]13'!G38</f>
        <v>0</v>
      </c>
      <c r="H36" s="17">
        <f t="shared" si="27"/>
        <v>1280</v>
      </c>
      <c r="I36" s="15">
        <f>'[3]13'!J38</f>
        <v>320</v>
      </c>
      <c r="J36" s="16">
        <f>'[3]13'!K38</f>
        <v>0</v>
      </c>
      <c r="K36" s="16">
        <f>'[3]13'!L38</f>
        <v>0</v>
      </c>
      <c r="L36" s="16">
        <f>'[3]13'!M38</f>
        <v>0</v>
      </c>
      <c r="M36" s="16">
        <f>'[3]13'!N38</f>
        <v>150</v>
      </c>
      <c r="N36" s="16">
        <f>'[3]13'!O38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15</v>
      </c>
      <c r="AC36" s="8">
        <f t="shared" si="9"/>
        <v>0</v>
      </c>
      <c r="AD36" s="8">
        <f t="shared" si="10"/>
        <v>47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15</v>
      </c>
      <c r="AJ36" s="8">
        <f t="shared" si="16"/>
        <v>0</v>
      </c>
      <c r="AK36" s="8">
        <f t="shared" si="17"/>
        <v>47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120</v>
      </c>
      <c r="AQ36" s="8">
        <f t="shared" si="31"/>
        <v>0</v>
      </c>
      <c r="AR36" s="8">
        <f t="shared" si="18"/>
        <v>376</v>
      </c>
      <c r="AT36" s="8">
        <v>47</v>
      </c>
      <c r="AU36" s="8">
        <v>47</v>
      </c>
      <c r="AW36" s="199">
        <v>32</v>
      </c>
      <c r="AX36" s="199">
        <v>0</v>
      </c>
      <c r="AY36" s="199">
        <v>0</v>
      </c>
      <c r="AZ36" s="199">
        <v>0</v>
      </c>
      <c r="BA36" s="199">
        <v>15</v>
      </c>
      <c r="BB36" s="199">
        <v>0</v>
      </c>
      <c r="BC36" s="8">
        <f t="shared" si="19"/>
        <v>47</v>
      </c>
      <c r="BD36" s="199">
        <v>32</v>
      </c>
      <c r="BE36" s="199">
        <v>0</v>
      </c>
      <c r="BF36" s="199">
        <v>0</v>
      </c>
      <c r="BG36" s="199">
        <v>0</v>
      </c>
      <c r="BH36" s="199">
        <v>15</v>
      </c>
      <c r="BI36" s="199">
        <v>0</v>
      </c>
      <c r="BJ36" s="8">
        <f t="shared" si="20"/>
        <v>47</v>
      </c>
      <c r="BL36" s="8">
        <f t="shared" si="21"/>
        <v>47</v>
      </c>
      <c r="BM36" s="8">
        <f t="shared" si="22"/>
        <v>47</v>
      </c>
      <c r="BN36" s="8">
        <f t="shared" si="23"/>
        <v>47</v>
      </c>
      <c r="BO36" s="8">
        <f t="shared" si="24"/>
        <v>47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'[3]13'!B39</f>
        <v>320</v>
      </c>
      <c r="C37" s="16">
        <f>'[3]13'!C39</f>
        <v>0</v>
      </c>
      <c r="D37" s="16">
        <f>'[3]13'!D39</f>
        <v>0</v>
      </c>
      <c r="E37" s="16">
        <f>'[3]13'!E39</f>
        <v>0</v>
      </c>
      <c r="F37" s="16">
        <f>'[3]13'!F39</f>
        <v>960</v>
      </c>
      <c r="G37" s="16">
        <f>'[3]13'!G39</f>
        <v>0</v>
      </c>
      <c r="H37" s="17">
        <f t="shared" si="27"/>
        <v>1280</v>
      </c>
      <c r="I37" s="15">
        <f>'[3]13'!J39</f>
        <v>320</v>
      </c>
      <c r="J37" s="16">
        <f>'[3]13'!K39</f>
        <v>0</v>
      </c>
      <c r="K37" s="16">
        <f>'[3]13'!L39</f>
        <v>0</v>
      </c>
      <c r="L37" s="16">
        <f>'[3]13'!M39</f>
        <v>0</v>
      </c>
      <c r="M37" s="16">
        <f>'[3]13'!N39</f>
        <v>150</v>
      </c>
      <c r="N37" s="16">
        <f>'[3]13'!O39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15</v>
      </c>
      <c r="AC37" s="8">
        <f t="shared" si="9"/>
        <v>0</v>
      </c>
      <c r="AD37" s="8">
        <f t="shared" si="10"/>
        <v>47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15</v>
      </c>
      <c r="AJ37" s="8">
        <f t="shared" si="16"/>
        <v>0</v>
      </c>
      <c r="AK37" s="8">
        <f t="shared" si="17"/>
        <v>47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120</v>
      </c>
      <c r="AQ37" s="8">
        <f t="shared" si="31"/>
        <v>0</v>
      </c>
      <c r="AR37" s="8">
        <f t="shared" si="18"/>
        <v>376</v>
      </c>
      <c r="AT37" s="8">
        <v>47</v>
      </c>
      <c r="AU37" s="8">
        <v>47</v>
      </c>
      <c r="AW37" s="199">
        <v>32</v>
      </c>
      <c r="AX37" s="199">
        <v>0</v>
      </c>
      <c r="AY37" s="199">
        <v>0</v>
      </c>
      <c r="AZ37" s="199">
        <v>0</v>
      </c>
      <c r="BA37" s="199">
        <v>15</v>
      </c>
      <c r="BB37" s="199">
        <v>0</v>
      </c>
      <c r="BC37" s="8">
        <f t="shared" si="19"/>
        <v>47</v>
      </c>
      <c r="BD37" s="199">
        <v>32</v>
      </c>
      <c r="BE37" s="199">
        <v>0</v>
      </c>
      <c r="BF37" s="199">
        <v>0</v>
      </c>
      <c r="BG37" s="199">
        <v>0</v>
      </c>
      <c r="BH37" s="199">
        <v>15</v>
      </c>
      <c r="BI37" s="199">
        <v>0</v>
      </c>
      <c r="BJ37" s="8">
        <f t="shared" si="20"/>
        <v>47</v>
      </c>
      <c r="BL37" s="8">
        <f t="shared" si="21"/>
        <v>47</v>
      </c>
      <c r="BM37" s="8">
        <f t="shared" si="22"/>
        <v>47</v>
      </c>
      <c r="BN37" s="8">
        <f t="shared" si="23"/>
        <v>47</v>
      </c>
      <c r="BO37" s="8">
        <f t="shared" si="24"/>
        <v>47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'[3]13'!B40</f>
        <v>320</v>
      </c>
      <c r="C38" s="16">
        <f>'[3]13'!C40</f>
        <v>0</v>
      </c>
      <c r="D38" s="16">
        <f>'[3]13'!D40</f>
        <v>0</v>
      </c>
      <c r="E38" s="16">
        <f>'[3]13'!E40</f>
        <v>0</v>
      </c>
      <c r="F38" s="16">
        <f>'[3]13'!F40</f>
        <v>960</v>
      </c>
      <c r="G38" s="16">
        <f>'[3]13'!G40</f>
        <v>0</v>
      </c>
      <c r="H38" s="17">
        <f t="shared" si="27"/>
        <v>1280</v>
      </c>
      <c r="I38" s="15">
        <f>'[3]13'!J40</f>
        <v>320</v>
      </c>
      <c r="J38" s="16">
        <f>'[3]13'!K40</f>
        <v>0</v>
      </c>
      <c r="K38" s="16">
        <f>'[3]13'!L40</f>
        <v>0</v>
      </c>
      <c r="L38" s="16">
        <f>'[3]13'!M40</f>
        <v>0</v>
      </c>
      <c r="M38" s="16">
        <f>'[3]13'!N40</f>
        <v>150</v>
      </c>
      <c r="N38" s="16">
        <f>'[3]13'!O40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15</v>
      </c>
      <c r="AC38" s="8">
        <f t="shared" si="9"/>
        <v>0</v>
      </c>
      <c r="AD38" s="8">
        <f t="shared" si="10"/>
        <v>47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15</v>
      </c>
      <c r="AJ38" s="8">
        <f t="shared" si="16"/>
        <v>0</v>
      </c>
      <c r="AK38" s="8">
        <f t="shared" si="17"/>
        <v>47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120</v>
      </c>
      <c r="AQ38" s="8">
        <f t="shared" si="31"/>
        <v>0</v>
      </c>
      <c r="AR38" s="8">
        <f t="shared" si="18"/>
        <v>376</v>
      </c>
      <c r="AT38" s="8">
        <v>47</v>
      </c>
      <c r="AU38" s="8">
        <v>47</v>
      </c>
      <c r="AW38" s="199">
        <v>32</v>
      </c>
      <c r="AX38" s="199">
        <v>0</v>
      </c>
      <c r="AY38" s="199">
        <v>0</v>
      </c>
      <c r="AZ38" s="199">
        <v>0</v>
      </c>
      <c r="BA38" s="199">
        <v>15</v>
      </c>
      <c r="BB38" s="199">
        <v>0</v>
      </c>
      <c r="BC38" s="8">
        <f t="shared" si="19"/>
        <v>47</v>
      </c>
      <c r="BD38" s="199">
        <v>32</v>
      </c>
      <c r="BE38" s="199">
        <v>0</v>
      </c>
      <c r="BF38" s="199">
        <v>0</v>
      </c>
      <c r="BG38" s="199">
        <v>0</v>
      </c>
      <c r="BH38" s="199">
        <v>15</v>
      </c>
      <c r="BI38" s="199">
        <v>0</v>
      </c>
      <c r="BJ38" s="8">
        <f t="shared" si="20"/>
        <v>47</v>
      </c>
      <c r="BL38" s="8">
        <f t="shared" si="21"/>
        <v>47</v>
      </c>
      <c r="BM38" s="8">
        <f t="shared" si="22"/>
        <v>47</v>
      </c>
      <c r="BN38" s="8">
        <f t="shared" si="23"/>
        <v>47</v>
      </c>
      <c r="BO38" s="8">
        <f t="shared" si="24"/>
        <v>47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'[3]13'!B41</f>
        <v>320</v>
      </c>
      <c r="C39" s="16">
        <f>'[3]13'!C41</f>
        <v>0</v>
      </c>
      <c r="D39" s="16">
        <f>'[3]13'!D41</f>
        <v>0</v>
      </c>
      <c r="E39" s="16">
        <f>'[3]13'!E41</f>
        <v>0</v>
      </c>
      <c r="F39" s="16">
        <f>'[3]13'!F41</f>
        <v>960</v>
      </c>
      <c r="G39" s="16">
        <f>'[3]13'!G41</f>
        <v>0</v>
      </c>
      <c r="H39" s="17">
        <f t="shared" si="27"/>
        <v>1280</v>
      </c>
      <c r="I39" s="15">
        <f>'[3]13'!J41</f>
        <v>320</v>
      </c>
      <c r="J39" s="16">
        <f>'[3]13'!K41</f>
        <v>0</v>
      </c>
      <c r="K39" s="16">
        <f>'[3]13'!L41</f>
        <v>0</v>
      </c>
      <c r="L39" s="16">
        <f>'[3]13'!M41</f>
        <v>0</v>
      </c>
      <c r="M39" s="16">
        <f>'[3]13'!N41</f>
        <v>150</v>
      </c>
      <c r="N39" s="16">
        <f>'[3]13'!O41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15</v>
      </c>
      <c r="AC39" s="8">
        <f t="shared" si="9"/>
        <v>0</v>
      </c>
      <c r="AD39" s="8">
        <f t="shared" si="10"/>
        <v>47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15</v>
      </c>
      <c r="AJ39" s="8">
        <f t="shared" si="16"/>
        <v>0</v>
      </c>
      <c r="AK39" s="8">
        <f t="shared" si="17"/>
        <v>47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120</v>
      </c>
      <c r="AQ39" s="8">
        <f t="shared" si="31"/>
        <v>0</v>
      </c>
      <c r="AR39" s="8">
        <f t="shared" si="18"/>
        <v>376</v>
      </c>
      <c r="AT39" s="8">
        <v>47</v>
      </c>
      <c r="AU39" s="8">
        <v>47</v>
      </c>
      <c r="AW39" s="199">
        <v>32</v>
      </c>
      <c r="AX39" s="199">
        <v>0</v>
      </c>
      <c r="AY39" s="199">
        <v>0</v>
      </c>
      <c r="AZ39" s="199">
        <v>0</v>
      </c>
      <c r="BA39" s="199">
        <v>15</v>
      </c>
      <c r="BB39" s="199">
        <v>0</v>
      </c>
      <c r="BC39" s="8">
        <f t="shared" si="19"/>
        <v>47</v>
      </c>
      <c r="BD39" s="199">
        <v>32</v>
      </c>
      <c r="BE39" s="199">
        <v>0</v>
      </c>
      <c r="BF39" s="199">
        <v>0</v>
      </c>
      <c r="BG39" s="199">
        <v>0</v>
      </c>
      <c r="BH39" s="199">
        <v>15</v>
      </c>
      <c r="BI39" s="199">
        <v>0</v>
      </c>
      <c r="BJ39" s="8">
        <f t="shared" si="20"/>
        <v>47</v>
      </c>
      <c r="BL39" s="8">
        <f t="shared" si="21"/>
        <v>47</v>
      </c>
      <c r="BM39" s="8">
        <f t="shared" si="22"/>
        <v>47</v>
      </c>
      <c r="BN39" s="8">
        <f t="shared" si="23"/>
        <v>47</v>
      </c>
      <c r="BO39" s="8">
        <f t="shared" si="24"/>
        <v>47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'[3]13'!B42</f>
        <v>320</v>
      </c>
      <c r="C40" s="16">
        <f>'[3]13'!C42</f>
        <v>0</v>
      </c>
      <c r="D40" s="16">
        <f>'[3]13'!D42</f>
        <v>0</v>
      </c>
      <c r="E40" s="16">
        <f>'[3]13'!E42</f>
        <v>0</v>
      </c>
      <c r="F40" s="16">
        <f>'[3]13'!F42</f>
        <v>960</v>
      </c>
      <c r="G40" s="16">
        <f>'[3]13'!G42</f>
        <v>0</v>
      </c>
      <c r="H40" s="17">
        <f t="shared" si="27"/>
        <v>1280</v>
      </c>
      <c r="I40" s="15">
        <f>'[3]13'!J42</f>
        <v>320</v>
      </c>
      <c r="J40" s="16">
        <f>'[3]13'!K42</f>
        <v>0</v>
      </c>
      <c r="K40" s="16">
        <f>'[3]13'!L42</f>
        <v>0</v>
      </c>
      <c r="L40" s="16">
        <f>'[3]13'!M42</f>
        <v>0</v>
      </c>
      <c r="M40" s="16">
        <f>'[3]13'!N42</f>
        <v>150</v>
      </c>
      <c r="N40" s="16">
        <f>'[3]13'!O42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15</v>
      </c>
      <c r="AC40" s="8">
        <f t="shared" si="9"/>
        <v>0</v>
      </c>
      <c r="AD40" s="8">
        <f t="shared" si="10"/>
        <v>47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15</v>
      </c>
      <c r="AJ40" s="8">
        <f t="shared" si="16"/>
        <v>0</v>
      </c>
      <c r="AK40" s="8">
        <f t="shared" si="17"/>
        <v>47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120</v>
      </c>
      <c r="AQ40" s="8">
        <f t="shared" si="31"/>
        <v>0</v>
      </c>
      <c r="AR40" s="8">
        <f t="shared" si="18"/>
        <v>376</v>
      </c>
      <c r="AT40" s="8">
        <v>47</v>
      </c>
      <c r="AU40" s="8">
        <v>47</v>
      </c>
      <c r="AW40" s="199">
        <v>32</v>
      </c>
      <c r="AX40" s="199">
        <v>0</v>
      </c>
      <c r="AY40" s="199">
        <v>0</v>
      </c>
      <c r="AZ40" s="199">
        <v>0</v>
      </c>
      <c r="BA40" s="199">
        <v>15</v>
      </c>
      <c r="BB40" s="199">
        <v>0</v>
      </c>
      <c r="BC40" s="8">
        <f t="shared" si="19"/>
        <v>47</v>
      </c>
      <c r="BD40" s="199">
        <v>32</v>
      </c>
      <c r="BE40" s="199">
        <v>0</v>
      </c>
      <c r="BF40" s="199">
        <v>0</v>
      </c>
      <c r="BG40" s="199">
        <v>0</v>
      </c>
      <c r="BH40" s="199">
        <v>15</v>
      </c>
      <c r="BI40" s="199">
        <v>0</v>
      </c>
      <c r="BJ40" s="8">
        <f t="shared" si="20"/>
        <v>47</v>
      </c>
      <c r="BL40" s="8">
        <f t="shared" si="21"/>
        <v>47</v>
      </c>
      <c r="BM40" s="8">
        <f t="shared" si="22"/>
        <v>47</v>
      </c>
      <c r="BN40" s="8">
        <f t="shared" si="23"/>
        <v>47</v>
      </c>
      <c r="BO40" s="8">
        <f t="shared" si="24"/>
        <v>47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'[3]13'!B43</f>
        <v>320</v>
      </c>
      <c r="C41" s="16">
        <f>'[3]13'!C43</f>
        <v>0</v>
      </c>
      <c r="D41" s="16">
        <f>'[3]13'!D43</f>
        <v>0</v>
      </c>
      <c r="E41" s="16">
        <f>'[3]13'!E43</f>
        <v>0</v>
      </c>
      <c r="F41" s="16">
        <f>'[3]13'!F43</f>
        <v>960</v>
      </c>
      <c r="G41" s="16">
        <f>'[3]13'!G43</f>
        <v>0</v>
      </c>
      <c r="H41" s="17">
        <f t="shared" si="27"/>
        <v>1280</v>
      </c>
      <c r="I41" s="15">
        <f>'[3]13'!J43</f>
        <v>320</v>
      </c>
      <c r="J41" s="16">
        <f>'[3]13'!K43</f>
        <v>0</v>
      </c>
      <c r="K41" s="16">
        <f>'[3]13'!L43</f>
        <v>0</v>
      </c>
      <c r="L41" s="16">
        <f>'[3]13'!M43</f>
        <v>0</v>
      </c>
      <c r="M41" s="16">
        <f>'[3]13'!N43</f>
        <v>150</v>
      </c>
      <c r="N41" s="16">
        <f>'[3]13'!O43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15</v>
      </c>
      <c r="AC41" s="8">
        <f t="shared" si="9"/>
        <v>0</v>
      </c>
      <c r="AD41" s="8">
        <f t="shared" si="10"/>
        <v>47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15</v>
      </c>
      <c r="AJ41" s="8">
        <f t="shared" si="16"/>
        <v>0</v>
      </c>
      <c r="AK41" s="8">
        <f t="shared" si="17"/>
        <v>47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120</v>
      </c>
      <c r="AQ41" s="8">
        <f t="shared" si="31"/>
        <v>0</v>
      </c>
      <c r="AR41" s="8">
        <f t="shared" si="18"/>
        <v>376</v>
      </c>
      <c r="AT41" s="8">
        <v>47</v>
      </c>
      <c r="AU41" s="8">
        <v>47</v>
      </c>
      <c r="AW41" s="199">
        <v>32</v>
      </c>
      <c r="AX41" s="199">
        <v>0</v>
      </c>
      <c r="AY41" s="199">
        <v>0</v>
      </c>
      <c r="AZ41" s="199">
        <v>0</v>
      </c>
      <c r="BA41" s="199">
        <v>15</v>
      </c>
      <c r="BB41" s="199">
        <v>0</v>
      </c>
      <c r="BC41" s="8">
        <f t="shared" si="19"/>
        <v>47</v>
      </c>
      <c r="BD41" s="199">
        <v>32</v>
      </c>
      <c r="BE41" s="199">
        <v>0</v>
      </c>
      <c r="BF41" s="199">
        <v>0</v>
      </c>
      <c r="BG41" s="199">
        <v>0</v>
      </c>
      <c r="BH41" s="199">
        <v>15</v>
      </c>
      <c r="BI41" s="199">
        <v>0</v>
      </c>
      <c r="BJ41" s="8">
        <f t="shared" si="20"/>
        <v>47</v>
      </c>
      <c r="BL41" s="8">
        <f t="shared" si="21"/>
        <v>47</v>
      </c>
      <c r="BM41" s="8">
        <f t="shared" si="22"/>
        <v>47</v>
      </c>
      <c r="BN41" s="8">
        <f t="shared" si="23"/>
        <v>47</v>
      </c>
      <c r="BO41" s="8">
        <f t="shared" si="24"/>
        <v>47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'[3]13'!B44</f>
        <v>320</v>
      </c>
      <c r="C42" s="16">
        <f>'[3]13'!C44</f>
        <v>0</v>
      </c>
      <c r="D42" s="16">
        <f>'[3]13'!D44</f>
        <v>0</v>
      </c>
      <c r="E42" s="16">
        <f>'[3]13'!E44</f>
        <v>0</v>
      </c>
      <c r="F42" s="16">
        <f>'[3]13'!F44</f>
        <v>960</v>
      </c>
      <c r="G42" s="16">
        <f>'[3]13'!G44</f>
        <v>0</v>
      </c>
      <c r="H42" s="17">
        <f t="shared" si="27"/>
        <v>1280</v>
      </c>
      <c r="I42" s="15">
        <f>'[3]13'!J44</f>
        <v>320</v>
      </c>
      <c r="J42" s="16">
        <f>'[3]13'!K44</f>
        <v>0</v>
      </c>
      <c r="K42" s="16">
        <f>'[3]13'!L44</f>
        <v>0</v>
      </c>
      <c r="L42" s="16">
        <f>'[3]13'!M44</f>
        <v>0</v>
      </c>
      <c r="M42" s="16">
        <f>'[3]13'!N44</f>
        <v>150</v>
      </c>
      <c r="N42" s="16">
        <f>'[3]13'!O44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15</v>
      </c>
      <c r="AC42" s="8">
        <f t="shared" si="9"/>
        <v>0</v>
      </c>
      <c r="AD42" s="8">
        <f t="shared" si="10"/>
        <v>47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15</v>
      </c>
      <c r="AJ42" s="8">
        <f t="shared" si="16"/>
        <v>0</v>
      </c>
      <c r="AK42" s="8">
        <f t="shared" si="17"/>
        <v>47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120</v>
      </c>
      <c r="AQ42" s="8">
        <f t="shared" si="31"/>
        <v>0</v>
      </c>
      <c r="AR42" s="8">
        <f t="shared" si="18"/>
        <v>376</v>
      </c>
      <c r="AT42" s="8">
        <v>47</v>
      </c>
      <c r="AU42" s="8">
        <v>47</v>
      </c>
      <c r="AW42" s="199">
        <v>32</v>
      </c>
      <c r="AX42" s="199">
        <v>0</v>
      </c>
      <c r="AY42" s="199">
        <v>0</v>
      </c>
      <c r="AZ42" s="199">
        <v>0</v>
      </c>
      <c r="BA42" s="199">
        <v>15</v>
      </c>
      <c r="BB42" s="199">
        <v>0</v>
      </c>
      <c r="BC42" s="8">
        <f t="shared" si="19"/>
        <v>47</v>
      </c>
      <c r="BD42" s="199">
        <v>32</v>
      </c>
      <c r="BE42" s="199">
        <v>0</v>
      </c>
      <c r="BF42" s="199">
        <v>0</v>
      </c>
      <c r="BG42" s="199">
        <v>0</v>
      </c>
      <c r="BH42" s="199">
        <v>15</v>
      </c>
      <c r="BI42" s="199">
        <v>0</v>
      </c>
      <c r="BJ42" s="8">
        <f t="shared" si="20"/>
        <v>47</v>
      </c>
      <c r="BL42" s="8">
        <f t="shared" si="21"/>
        <v>47</v>
      </c>
      <c r="BM42" s="8">
        <f t="shared" si="22"/>
        <v>47</v>
      </c>
      <c r="BN42" s="8">
        <f t="shared" si="23"/>
        <v>47</v>
      </c>
      <c r="BO42" s="8">
        <f t="shared" si="24"/>
        <v>47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'[3]13'!B45</f>
        <v>320</v>
      </c>
      <c r="C43" s="16">
        <f>'[3]13'!C45</f>
        <v>0</v>
      </c>
      <c r="D43" s="16">
        <f>'[3]13'!D45</f>
        <v>0</v>
      </c>
      <c r="E43" s="16">
        <f>'[3]13'!E45</f>
        <v>0</v>
      </c>
      <c r="F43" s="16">
        <f>'[3]13'!F45</f>
        <v>960</v>
      </c>
      <c r="G43" s="16">
        <f>'[3]13'!G45</f>
        <v>0</v>
      </c>
      <c r="H43" s="17">
        <f t="shared" si="27"/>
        <v>1280</v>
      </c>
      <c r="I43" s="15">
        <f>'[3]13'!J45</f>
        <v>320</v>
      </c>
      <c r="J43" s="16">
        <f>'[3]13'!K45</f>
        <v>0</v>
      </c>
      <c r="K43" s="16">
        <f>'[3]13'!L45</f>
        <v>0</v>
      </c>
      <c r="L43" s="16">
        <f>'[3]13'!M45</f>
        <v>0</v>
      </c>
      <c r="M43" s="16">
        <f>'[3]13'!N45</f>
        <v>150</v>
      </c>
      <c r="N43" s="16">
        <f>'[3]13'!O45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15</v>
      </c>
      <c r="AC43" s="8">
        <f t="shared" si="9"/>
        <v>0</v>
      </c>
      <c r="AD43" s="8">
        <f t="shared" si="10"/>
        <v>47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15</v>
      </c>
      <c r="AJ43" s="8">
        <f t="shared" si="16"/>
        <v>0</v>
      </c>
      <c r="AK43" s="8">
        <f t="shared" si="17"/>
        <v>47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120</v>
      </c>
      <c r="AQ43" s="8">
        <f t="shared" si="31"/>
        <v>0</v>
      </c>
      <c r="AR43" s="8">
        <f t="shared" si="18"/>
        <v>376</v>
      </c>
      <c r="AT43" s="8">
        <v>47</v>
      </c>
      <c r="AU43" s="8">
        <v>47</v>
      </c>
      <c r="AW43" s="199">
        <v>32</v>
      </c>
      <c r="AX43" s="199">
        <v>0</v>
      </c>
      <c r="AY43" s="199">
        <v>0</v>
      </c>
      <c r="AZ43" s="199">
        <v>0</v>
      </c>
      <c r="BA43" s="199">
        <v>15</v>
      </c>
      <c r="BB43" s="199">
        <v>0</v>
      </c>
      <c r="BC43" s="8">
        <f t="shared" si="19"/>
        <v>47</v>
      </c>
      <c r="BD43" s="199">
        <v>32</v>
      </c>
      <c r="BE43" s="199">
        <v>0</v>
      </c>
      <c r="BF43" s="199">
        <v>0</v>
      </c>
      <c r="BG43" s="199">
        <v>0</v>
      </c>
      <c r="BH43" s="199">
        <v>15</v>
      </c>
      <c r="BI43" s="199">
        <v>0</v>
      </c>
      <c r="BJ43" s="8">
        <f t="shared" si="20"/>
        <v>47</v>
      </c>
      <c r="BL43" s="8">
        <f t="shared" si="21"/>
        <v>47</v>
      </c>
      <c r="BM43" s="8">
        <f t="shared" si="22"/>
        <v>47</v>
      </c>
      <c r="BN43" s="8">
        <f t="shared" si="23"/>
        <v>47</v>
      </c>
      <c r="BO43" s="8">
        <f t="shared" si="24"/>
        <v>47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'[3]13'!B46</f>
        <v>320</v>
      </c>
      <c r="C44" s="16">
        <f>'[3]13'!C46</f>
        <v>0</v>
      </c>
      <c r="D44" s="16">
        <f>'[3]13'!D46</f>
        <v>0</v>
      </c>
      <c r="E44" s="16">
        <f>'[3]13'!E46</f>
        <v>0</v>
      </c>
      <c r="F44" s="16">
        <f>'[3]13'!F46</f>
        <v>960</v>
      </c>
      <c r="G44" s="16">
        <f>'[3]13'!G46</f>
        <v>0</v>
      </c>
      <c r="H44" s="17">
        <f t="shared" si="27"/>
        <v>1280</v>
      </c>
      <c r="I44" s="15">
        <f>'[3]13'!J46</f>
        <v>320</v>
      </c>
      <c r="J44" s="16">
        <f>'[3]13'!K46</f>
        <v>0</v>
      </c>
      <c r="K44" s="16">
        <f>'[3]13'!L46</f>
        <v>0</v>
      </c>
      <c r="L44" s="16">
        <f>'[3]13'!M46</f>
        <v>0</v>
      </c>
      <c r="M44" s="16">
        <f>'[3]13'!N46</f>
        <v>150</v>
      </c>
      <c r="N44" s="16">
        <f>'[3]13'!O46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15</v>
      </c>
      <c r="AC44" s="8">
        <f t="shared" si="9"/>
        <v>0</v>
      </c>
      <c r="AD44" s="8">
        <f t="shared" si="10"/>
        <v>47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15</v>
      </c>
      <c r="AJ44" s="8">
        <f t="shared" si="16"/>
        <v>0</v>
      </c>
      <c r="AK44" s="8">
        <f t="shared" si="17"/>
        <v>47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120</v>
      </c>
      <c r="AQ44" s="8">
        <f t="shared" si="31"/>
        <v>0</v>
      </c>
      <c r="AR44" s="8">
        <f t="shared" si="18"/>
        <v>376</v>
      </c>
      <c r="AT44" s="8">
        <v>47</v>
      </c>
      <c r="AU44" s="8">
        <v>47</v>
      </c>
      <c r="AW44" s="199">
        <v>32</v>
      </c>
      <c r="AX44" s="199">
        <v>0</v>
      </c>
      <c r="AY44" s="199">
        <v>0</v>
      </c>
      <c r="AZ44" s="199">
        <v>0</v>
      </c>
      <c r="BA44" s="199">
        <v>15</v>
      </c>
      <c r="BB44" s="199">
        <v>0</v>
      </c>
      <c r="BC44" s="8">
        <f t="shared" si="19"/>
        <v>47</v>
      </c>
      <c r="BD44" s="199">
        <v>32</v>
      </c>
      <c r="BE44" s="199">
        <v>0</v>
      </c>
      <c r="BF44" s="199">
        <v>0</v>
      </c>
      <c r="BG44" s="199">
        <v>0</v>
      </c>
      <c r="BH44" s="199">
        <v>15</v>
      </c>
      <c r="BI44" s="199">
        <v>0</v>
      </c>
      <c r="BJ44" s="8">
        <f t="shared" si="20"/>
        <v>47</v>
      </c>
      <c r="BL44" s="8">
        <f t="shared" si="21"/>
        <v>47</v>
      </c>
      <c r="BM44" s="8">
        <f t="shared" si="22"/>
        <v>47</v>
      </c>
      <c r="BN44" s="8">
        <f t="shared" si="23"/>
        <v>47</v>
      </c>
      <c r="BO44" s="8">
        <f t="shared" si="24"/>
        <v>47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'[3]13'!B47</f>
        <v>320</v>
      </c>
      <c r="C45" s="16">
        <f>'[3]13'!C47</f>
        <v>0</v>
      </c>
      <c r="D45" s="16">
        <f>'[3]13'!D47</f>
        <v>0</v>
      </c>
      <c r="E45" s="16">
        <f>'[3]13'!E47</f>
        <v>0</v>
      </c>
      <c r="F45" s="16">
        <f>'[3]13'!F47</f>
        <v>960</v>
      </c>
      <c r="G45" s="16">
        <f>'[3]13'!G47</f>
        <v>0</v>
      </c>
      <c r="H45" s="17">
        <f t="shared" si="27"/>
        <v>1280</v>
      </c>
      <c r="I45" s="15">
        <f>'[3]13'!J47</f>
        <v>320</v>
      </c>
      <c r="J45" s="16">
        <f>'[3]13'!K47</f>
        <v>0</v>
      </c>
      <c r="K45" s="16">
        <f>'[3]13'!L47</f>
        <v>0</v>
      </c>
      <c r="L45" s="16">
        <f>'[3]13'!M47</f>
        <v>0</v>
      </c>
      <c r="M45" s="16">
        <f>'[3]13'!N47</f>
        <v>150</v>
      </c>
      <c r="N45" s="16">
        <f>'[3]13'!O47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15</v>
      </c>
      <c r="AC45" s="8">
        <f t="shared" si="9"/>
        <v>0</v>
      </c>
      <c r="AD45" s="8">
        <f t="shared" si="10"/>
        <v>47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15</v>
      </c>
      <c r="AJ45" s="8">
        <f t="shared" si="16"/>
        <v>0</v>
      </c>
      <c r="AK45" s="8">
        <f t="shared" si="17"/>
        <v>47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120</v>
      </c>
      <c r="AQ45" s="8">
        <f t="shared" si="31"/>
        <v>0</v>
      </c>
      <c r="AR45" s="8">
        <f t="shared" si="18"/>
        <v>376</v>
      </c>
      <c r="AT45" s="8">
        <v>47</v>
      </c>
      <c r="AU45" s="8">
        <v>47</v>
      </c>
      <c r="AW45" s="199">
        <v>32</v>
      </c>
      <c r="AX45" s="199">
        <v>0</v>
      </c>
      <c r="AY45" s="199">
        <v>0</v>
      </c>
      <c r="AZ45" s="199">
        <v>0</v>
      </c>
      <c r="BA45" s="199">
        <v>15</v>
      </c>
      <c r="BB45" s="199">
        <v>0</v>
      </c>
      <c r="BC45" s="8">
        <f t="shared" si="19"/>
        <v>47</v>
      </c>
      <c r="BD45" s="199">
        <v>32</v>
      </c>
      <c r="BE45" s="199">
        <v>0</v>
      </c>
      <c r="BF45" s="199">
        <v>0</v>
      </c>
      <c r="BG45" s="199">
        <v>0</v>
      </c>
      <c r="BH45" s="199">
        <v>15</v>
      </c>
      <c r="BI45" s="199">
        <v>0</v>
      </c>
      <c r="BJ45" s="8">
        <f t="shared" si="20"/>
        <v>47</v>
      </c>
      <c r="BL45" s="8">
        <f t="shared" si="21"/>
        <v>47</v>
      </c>
      <c r="BM45" s="8">
        <f t="shared" si="22"/>
        <v>47</v>
      </c>
      <c r="BN45" s="8">
        <f t="shared" si="23"/>
        <v>47</v>
      </c>
      <c r="BO45" s="8">
        <f t="shared" si="24"/>
        <v>47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'[3]13'!B48</f>
        <v>320</v>
      </c>
      <c r="C46" s="16">
        <f>'[3]13'!C48</f>
        <v>0</v>
      </c>
      <c r="D46" s="16">
        <f>'[3]13'!D48</f>
        <v>0</v>
      </c>
      <c r="E46" s="16">
        <f>'[3]13'!E48</f>
        <v>0</v>
      </c>
      <c r="F46" s="16">
        <f>'[3]13'!F48</f>
        <v>960</v>
      </c>
      <c r="G46" s="16">
        <f>'[3]13'!G48</f>
        <v>0</v>
      </c>
      <c r="H46" s="17">
        <f t="shared" si="27"/>
        <v>1280</v>
      </c>
      <c r="I46" s="15">
        <f>'[3]13'!J48</f>
        <v>320</v>
      </c>
      <c r="J46" s="16">
        <f>'[3]13'!K48</f>
        <v>0</v>
      </c>
      <c r="K46" s="16">
        <f>'[3]13'!L48</f>
        <v>0</v>
      </c>
      <c r="L46" s="16">
        <f>'[3]13'!M48</f>
        <v>0</v>
      </c>
      <c r="M46" s="16">
        <f>'[3]13'!N48</f>
        <v>150</v>
      </c>
      <c r="N46" s="16">
        <f>'[3]13'!O48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15</v>
      </c>
      <c r="AC46" s="8">
        <f t="shared" si="9"/>
        <v>0</v>
      </c>
      <c r="AD46" s="8">
        <f t="shared" si="10"/>
        <v>47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15</v>
      </c>
      <c r="AJ46" s="8">
        <f t="shared" si="16"/>
        <v>0</v>
      </c>
      <c r="AK46" s="8">
        <f t="shared" si="17"/>
        <v>47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120</v>
      </c>
      <c r="AQ46" s="8">
        <f t="shared" si="31"/>
        <v>0</v>
      </c>
      <c r="AR46" s="8">
        <f t="shared" si="18"/>
        <v>376</v>
      </c>
      <c r="AT46" s="8">
        <v>47</v>
      </c>
      <c r="AU46" s="8">
        <v>47</v>
      </c>
      <c r="AW46" s="199">
        <v>32</v>
      </c>
      <c r="AX46" s="199">
        <v>0</v>
      </c>
      <c r="AY46" s="199">
        <v>0</v>
      </c>
      <c r="AZ46" s="199">
        <v>0</v>
      </c>
      <c r="BA46" s="199">
        <v>15</v>
      </c>
      <c r="BB46" s="199">
        <v>0</v>
      </c>
      <c r="BC46" s="8">
        <f t="shared" si="19"/>
        <v>47</v>
      </c>
      <c r="BD46" s="199">
        <v>32</v>
      </c>
      <c r="BE46" s="199">
        <v>0</v>
      </c>
      <c r="BF46" s="199">
        <v>0</v>
      </c>
      <c r="BG46" s="199">
        <v>0</v>
      </c>
      <c r="BH46" s="199">
        <v>15</v>
      </c>
      <c r="BI46" s="199">
        <v>0</v>
      </c>
      <c r="BJ46" s="8">
        <f t="shared" si="20"/>
        <v>47</v>
      </c>
      <c r="BL46" s="8">
        <f t="shared" si="21"/>
        <v>47</v>
      </c>
      <c r="BM46" s="8">
        <f t="shared" si="22"/>
        <v>47</v>
      </c>
      <c r="BN46" s="8">
        <f t="shared" si="23"/>
        <v>47</v>
      </c>
      <c r="BO46" s="8">
        <f t="shared" si="24"/>
        <v>47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'[3]13'!B49</f>
        <v>320</v>
      </c>
      <c r="C47" s="16">
        <f>'[3]13'!C49</f>
        <v>0</v>
      </c>
      <c r="D47" s="16">
        <f>'[3]13'!D49</f>
        <v>0</v>
      </c>
      <c r="E47" s="16">
        <f>'[3]13'!E49</f>
        <v>0</v>
      </c>
      <c r="F47" s="16">
        <f>'[3]13'!F49</f>
        <v>960</v>
      </c>
      <c r="G47" s="16">
        <f>'[3]13'!G49</f>
        <v>0</v>
      </c>
      <c r="H47" s="17">
        <f t="shared" si="27"/>
        <v>1280</v>
      </c>
      <c r="I47" s="15">
        <f>'[3]13'!J49</f>
        <v>320</v>
      </c>
      <c r="J47" s="16">
        <f>'[3]13'!K49</f>
        <v>0</v>
      </c>
      <c r="K47" s="16">
        <f>'[3]13'!L49</f>
        <v>0</v>
      </c>
      <c r="L47" s="16">
        <f>'[3]13'!M49</f>
        <v>0</v>
      </c>
      <c r="M47" s="16">
        <f>'[3]13'!N49</f>
        <v>150</v>
      </c>
      <c r="N47" s="16">
        <f>'[3]13'!O49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15</v>
      </c>
      <c r="AC47" s="8">
        <f t="shared" si="9"/>
        <v>0</v>
      </c>
      <c r="AD47" s="8">
        <f t="shared" si="10"/>
        <v>47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15</v>
      </c>
      <c r="AJ47" s="8">
        <f t="shared" si="16"/>
        <v>0</v>
      </c>
      <c r="AK47" s="8">
        <f t="shared" si="17"/>
        <v>47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120</v>
      </c>
      <c r="AQ47" s="8">
        <f t="shared" si="31"/>
        <v>0</v>
      </c>
      <c r="AR47" s="8">
        <f t="shared" si="18"/>
        <v>376</v>
      </c>
      <c r="AT47" s="8">
        <v>47</v>
      </c>
      <c r="AU47" s="8">
        <v>47</v>
      </c>
      <c r="AW47" s="199">
        <v>32</v>
      </c>
      <c r="AX47" s="199">
        <v>0</v>
      </c>
      <c r="AY47" s="199">
        <v>0</v>
      </c>
      <c r="AZ47" s="199">
        <v>0</v>
      </c>
      <c r="BA47" s="199">
        <v>15</v>
      </c>
      <c r="BB47" s="199">
        <v>0</v>
      </c>
      <c r="BC47" s="8">
        <f t="shared" si="19"/>
        <v>47</v>
      </c>
      <c r="BD47" s="199">
        <v>32</v>
      </c>
      <c r="BE47" s="199">
        <v>0</v>
      </c>
      <c r="BF47" s="199">
        <v>0</v>
      </c>
      <c r="BG47" s="199">
        <v>0</v>
      </c>
      <c r="BH47" s="199">
        <v>15</v>
      </c>
      <c r="BI47" s="199">
        <v>0</v>
      </c>
      <c r="BJ47" s="8">
        <f t="shared" si="20"/>
        <v>47</v>
      </c>
      <c r="BL47" s="8">
        <f t="shared" si="21"/>
        <v>47</v>
      </c>
      <c r="BM47" s="8">
        <f t="shared" si="22"/>
        <v>47</v>
      </c>
      <c r="BN47" s="8">
        <f t="shared" si="23"/>
        <v>47</v>
      </c>
      <c r="BO47" s="8">
        <f t="shared" si="24"/>
        <v>47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'[3]13'!B50</f>
        <v>320</v>
      </c>
      <c r="C48" s="16">
        <f>'[3]13'!C50</f>
        <v>0</v>
      </c>
      <c r="D48" s="16">
        <f>'[3]13'!D50</f>
        <v>0</v>
      </c>
      <c r="E48" s="16">
        <f>'[3]13'!E50</f>
        <v>0</v>
      </c>
      <c r="F48" s="16">
        <f>'[3]13'!F50</f>
        <v>960</v>
      </c>
      <c r="G48" s="16">
        <f>'[3]13'!G50</f>
        <v>0</v>
      </c>
      <c r="H48" s="17">
        <f t="shared" si="27"/>
        <v>1280</v>
      </c>
      <c r="I48" s="15">
        <f>'[3]13'!J50</f>
        <v>320</v>
      </c>
      <c r="J48" s="16">
        <f>'[3]13'!K50</f>
        <v>0</v>
      </c>
      <c r="K48" s="16">
        <f>'[3]13'!L50</f>
        <v>0</v>
      </c>
      <c r="L48" s="16">
        <f>'[3]13'!M50</f>
        <v>0</v>
      </c>
      <c r="M48" s="16">
        <f>'[3]13'!N50</f>
        <v>150</v>
      </c>
      <c r="N48" s="16">
        <f>'[3]13'!O50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15</v>
      </c>
      <c r="AC48" s="8">
        <f t="shared" si="9"/>
        <v>0</v>
      </c>
      <c r="AD48" s="8">
        <f t="shared" si="10"/>
        <v>47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15</v>
      </c>
      <c r="AJ48" s="8">
        <f t="shared" si="16"/>
        <v>0</v>
      </c>
      <c r="AK48" s="8">
        <f t="shared" si="17"/>
        <v>47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120</v>
      </c>
      <c r="AQ48" s="8">
        <f t="shared" si="31"/>
        <v>0</v>
      </c>
      <c r="AR48" s="8">
        <f t="shared" si="18"/>
        <v>376</v>
      </c>
      <c r="AT48" s="8">
        <v>47</v>
      </c>
      <c r="AU48" s="8">
        <v>47</v>
      </c>
      <c r="AW48" s="199">
        <v>32</v>
      </c>
      <c r="AX48" s="199">
        <v>0</v>
      </c>
      <c r="AY48" s="199">
        <v>0</v>
      </c>
      <c r="AZ48" s="199">
        <v>0</v>
      </c>
      <c r="BA48" s="199">
        <v>15</v>
      </c>
      <c r="BB48" s="199">
        <v>0</v>
      </c>
      <c r="BC48" s="8">
        <f t="shared" si="19"/>
        <v>47</v>
      </c>
      <c r="BD48" s="199">
        <v>32</v>
      </c>
      <c r="BE48" s="199">
        <v>0</v>
      </c>
      <c r="BF48" s="199">
        <v>0</v>
      </c>
      <c r="BG48" s="199">
        <v>0</v>
      </c>
      <c r="BH48" s="199">
        <v>15</v>
      </c>
      <c r="BI48" s="199">
        <v>0</v>
      </c>
      <c r="BJ48" s="8">
        <f t="shared" si="20"/>
        <v>47</v>
      </c>
      <c r="BL48" s="8">
        <f t="shared" si="21"/>
        <v>47</v>
      </c>
      <c r="BM48" s="8">
        <f t="shared" si="22"/>
        <v>47</v>
      </c>
      <c r="BN48" s="8">
        <f t="shared" si="23"/>
        <v>47</v>
      </c>
      <c r="BO48" s="8">
        <f t="shared" si="24"/>
        <v>47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'[3]13'!B51</f>
        <v>320</v>
      </c>
      <c r="C49" s="16">
        <f>'[3]13'!C51</f>
        <v>0</v>
      </c>
      <c r="D49" s="16">
        <f>'[3]13'!D51</f>
        <v>0</v>
      </c>
      <c r="E49" s="16">
        <f>'[3]13'!E51</f>
        <v>0</v>
      </c>
      <c r="F49" s="16">
        <f>'[3]13'!F51</f>
        <v>960</v>
      </c>
      <c r="G49" s="16">
        <f>'[3]13'!G51</f>
        <v>0</v>
      </c>
      <c r="H49" s="17">
        <f t="shared" si="27"/>
        <v>1280</v>
      </c>
      <c r="I49" s="15">
        <f>'[3]13'!J51</f>
        <v>320</v>
      </c>
      <c r="J49" s="16">
        <f>'[3]13'!K51</f>
        <v>0</v>
      </c>
      <c r="K49" s="16">
        <f>'[3]13'!L51</f>
        <v>0</v>
      </c>
      <c r="L49" s="16">
        <f>'[3]13'!M51</f>
        <v>0</v>
      </c>
      <c r="M49" s="16">
        <f>'[3]13'!N51</f>
        <v>150</v>
      </c>
      <c r="N49" s="16">
        <f>'[3]13'!O51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15</v>
      </c>
      <c r="AC49" s="8">
        <f t="shared" si="9"/>
        <v>0</v>
      </c>
      <c r="AD49" s="8">
        <f t="shared" si="10"/>
        <v>47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15</v>
      </c>
      <c r="AJ49" s="8">
        <f t="shared" si="16"/>
        <v>0</v>
      </c>
      <c r="AK49" s="8">
        <f t="shared" si="17"/>
        <v>47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120</v>
      </c>
      <c r="AQ49" s="8">
        <f t="shared" si="31"/>
        <v>0</v>
      </c>
      <c r="AR49" s="8">
        <f t="shared" si="18"/>
        <v>376</v>
      </c>
      <c r="AT49" s="8">
        <v>47</v>
      </c>
      <c r="AU49" s="8">
        <v>47</v>
      </c>
      <c r="AW49" s="199">
        <v>32</v>
      </c>
      <c r="AX49" s="199">
        <v>0</v>
      </c>
      <c r="AY49" s="199">
        <v>0</v>
      </c>
      <c r="AZ49" s="199">
        <v>0</v>
      </c>
      <c r="BA49" s="199">
        <v>15</v>
      </c>
      <c r="BB49" s="199">
        <v>0</v>
      </c>
      <c r="BC49" s="8">
        <f t="shared" si="19"/>
        <v>47</v>
      </c>
      <c r="BD49" s="199">
        <v>32</v>
      </c>
      <c r="BE49" s="199">
        <v>0</v>
      </c>
      <c r="BF49" s="199">
        <v>0</v>
      </c>
      <c r="BG49" s="199">
        <v>0</v>
      </c>
      <c r="BH49" s="199">
        <v>15</v>
      </c>
      <c r="BI49" s="199">
        <v>0</v>
      </c>
      <c r="BJ49" s="8">
        <f t="shared" si="20"/>
        <v>47</v>
      </c>
      <c r="BL49" s="8">
        <f t="shared" si="21"/>
        <v>47</v>
      </c>
      <c r="BM49" s="8">
        <f t="shared" si="22"/>
        <v>47</v>
      </c>
      <c r="BN49" s="8">
        <f t="shared" si="23"/>
        <v>47</v>
      </c>
      <c r="BO49" s="8">
        <f t="shared" si="24"/>
        <v>47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'[3]13'!B52</f>
        <v>320</v>
      </c>
      <c r="C50" s="16">
        <f>'[3]13'!C52</f>
        <v>0</v>
      </c>
      <c r="D50" s="16">
        <f>'[3]13'!D52</f>
        <v>0</v>
      </c>
      <c r="E50" s="16">
        <f>'[3]13'!E52</f>
        <v>0</v>
      </c>
      <c r="F50" s="16">
        <f>'[3]13'!F52</f>
        <v>960</v>
      </c>
      <c r="G50" s="16">
        <f>'[3]13'!G52</f>
        <v>0</v>
      </c>
      <c r="H50" s="17">
        <f t="shared" si="27"/>
        <v>1280</v>
      </c>
      <c r="I50" s="15">
        <f>'[3]13'!J52</f>
        <v>320</v>
      </c>
      <c r="J50" s="16">
        <f>'[3]13'!K52</f>
        <v>0</v>
      </c>
      <c r="K50" s="16">
        <f>'[3]13'!L52</f>
        <v>0</v>
      </c>
      <c r="L50" s="16">
        <f>'[3]13'!M52</f>
        <v>0</v>
      </c>
      <c r="M50" s="16">
        <f>'[3]13'!N52</f>
        <v>150</v>
      </c>
      <c r="N50" s="16">
        <f>'[3]13'!O52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15</v>
      </c>
      <c r="AC50" s="8">
        <f t="shared" si="9"/>
        <v>0</v>
      </c>
      <c r="AD50" s="8">
        <f t="shared" si="10"/>
        <v>47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15</v>
      </c>
      <c r="AJ50" s="8">
        <f t="shared" si="16"/>
        <v>0</v>
      </c>
      <c r="AK50" s="8">
        <f t="shared" si="17"/>
        <v>47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120</v>
      </c>
      <c r="AQ50" s="8">
        <f t="shared" si="31"/>
        <v>0</v>
      </c>
      <c r="AR50" s="8">
        <f t="shared" si="18"/>
        <v>376</v>
      </c>
      <c r="AT50" s="8">
        <v>47</v>
      </c>
      <c r="AU50" s="8">
        <v>47</v>
      </c>
      <c r="AW50" s="199">
        <v>32</v>
      </c>
      <c r="AX50" s="199">
        <v>0</v>
      </c>
      <c r="AY50" s="199">
        <v>0</v>
      </c>
      <c r="AZ50" s="199">
        <v>0</v>
      </c>
      <c r="BA50" s="199">
        <v>15</v>
      </c>
      <c r="BB50" s="199">
        <v>0</v>
      </c>
      <c r="BC50" s="8">
        <f t="shared" si="19"/>
        <v>47</v>
      </c>
      <c r="BD50" s="199">
        <v>32</v>
      </c>
      <c r="BE50" s="199">
        <v>0</v>
      </c>
      <c r="BF50" s="199">
        <v>0</v>
      </c>
      <c r="BG50" s="199">
        <v>0</v>
      </c>
      <c r="BH50" s="199">
        <v>15</v>
      </c>
      <c r="BI50" s="199">
        <v>0</v>
      </c>
      <c r="BJ50" s="8">
        <f t="shared" si="20"/>
        <v>47</v>
      </c>
      <c r="BL50" s="8">
        <f t="shared" si="21"/>
        <v>47</v>
      </c>
      <c r="BM50" s="8">
        <f t="shared" si="22"/>
        <v>47</v>
      </c>
      <c r="BN50" s="8">
        <f t="shared" si="23"/>
        <v>47</v>
      </c>
      <c r="BO50" s="8">
        <f t="shared" si="24"/>
        <v>47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'[3]13'!B53</f>
        <v>320</v>
      </c>
      <c r="C51" s="16">
        <f>'[3]13'!C53</f>
        <v>0</v>
      </c>
      <c r="D51" s="16">
        <f>'[3]13'!D53</f>
        <v>0</v>
      </c>
      <c r="E51" s="16">
        <f>'[3]13'!E53</f>
        <v>0</v>
      </c>
      <c r="F51" s="16">
        <f>'[3]13'!F53</f>
        <v>920</v>
      </c>
      <c r="G51" s="16">
        <f>'[3]13'!G53</f>
        <v>0</v>
      </c>
      <c r="H51" s="17">
        <f t="shared" si="27"/>
        <v>1240</v>
      </c>
      <c r="I51" s="15">
        <f>'[3]13'!J53</f>
        <v>320</v>
      </c>
      <c r="J51" s="16">
        <f>'[3]13'!K53</f>
        <v>0</v>
      </c>
      <c r="K51" s="16">
        <f>'[3]13'!L53</f>
        <v>0</v>
      </c>
      <c r="L51" s="16">
        <f>'[3]13'!M53</f>
        <v>0</v>
      </c>
      <c r="M51" s="16">
        <f>'[3]13'!N53</f>
        <v>150</v>
      </c>
      <c r="N51" s="16">
        <f>'[3]13'!O53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15</v>
      </c>
      <c r="AC51" s="8">
        <f t="shared" si="9"/>
        <v>0</v>
      </c>
      <c r="AD51" s="8">
        <f t="shared" si="10"/>
        <v>47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15</v>
      </c>
      <c r="AJ51" s="8">
        <f t="shared" si="16"/>
        <v>0</v>
      </c>
      <c r="AK51" s="8">
        <f t="shared" si="17"/>
        <v>47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120</v>
      </c>
      <c r="AQ51" s="8">
        <f t="shared" si="31"/>
        <v>0</v>
      </c>
      <c r="AR51" s="8">
        <f t="shared" si="18"/>
        <v>376</v>
      </c>
      <c r="AT51" s="8">
        <v>47</v>
      </c>
      <c r="AU51" s="8">
        <v>47</v>
      </c>
      <c r="AW51" s="199">
        <v>32</v>
      </c>
      <c r="AX51" s="199">
        <v>0</v>
      </c>
      <c r="AY51" s="199">
        <v>0</v>
      </c>
      <c r="AZ51" s="199">
        <v>0</v>
      </c>
      <c r="BA51" s="199">
        <v>15</v>
      </c>
      <c r="BB51" s="199">
        <v>0</v>
      </c>
      <c r="BC51" s="8">
        <f t="shared" si="19"/>
        <v>47</v>
      </c>
      <c r="BD51" s="199">
        <v>32</v>
      </c>
      <c r="BE51" s="199">
        <v>0</v>
      </c>
      <c r="BF51" s="199">
        <v>0</v>
      </c>
      <c r="BG51" s="199">
        <v>0</v>
      </c>
      <c r="BH51" s="199">
        <v>15</v>
      </c>
      <c r="BI51" s="199">
        <v>0</v>
      </c>
      <c r="BJ51" s="8">
        <f t="shared" si="20"/>
        <v>47</v>
      </c>
      <c r="BL51" s="8">
        <f t="shared" si="21"/>
        <v>47</v>
      </c>
      <c r="BM51" s="8">
        <f t="shared" si="22"/>
        <v>47</v>
      </c>
      <c r="BN51" s="8">
        <f t="shared" si="23"/>
        <v>47</v>
      </c>
      <c r="BO51" s="8">
        <f t="shared" si="24"/>
        <v>47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'[3]13'!B54</f>
        <v>320</v>
      </c>
      <c r="C52" s="16">
        <f>'[3]13'!C54</f>
        <v>0</v>
      </c>
      <c r="D52" s="16">
        <f>'[3]13'!D54</f>
        <v>0</v>
      </c>
      <c r="E52" s="16">
        <f>'[3]13'!E54</f>
        <v>0</v>
      </c>
      <c r="F52" s="16">
        <f>'[3]13'!F54</f>
        <v>920</v>
      </c>
      <c r="G52" s="16">
        <f>'[3]13'!G54</f>
        <v>0</v>
      </c>
      <c r="H52" s="17">
        <f t="shared" si="27"/>
        <v>1240</v>
      </c>
      <c r="I52" s="15">
        <f>'[3]13'!J54</f>
        <v>320</v>
      </c>
      <c r="J52" s="16">
        <f>'[3]13'!K54</f>
        <v>0</v>
      </c>
      <c r="K52" s="16">
        <f>'[3]13'!L54</f>
        <v>0</v>
      </c>
      <c r="L52" s="16">
        <f>'[3]13'!M54</f>
        <v>0</v>
      </c>
      <c r="M52" s="16">
        <f>'[3]13'!N54</f>
        <v>150</v>
      </c>
      <c r="N52" s="16">
        <f>'[3]13'!O54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15</v>
      </c>
      <c r="AC52" s="8">
        <f t="shared" si="9"/>
        <v>0</v>
      </c>
      <c r="AD52" s="8">
        <f t="shared" si="10"/>
        <v>47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15</v>
      </c>
      <c r="AJ52" s="8">
        <f t="shared" si="16"/>
        <v>0</v>
      </c>
      <c r="AK52" s="8">
        <f t="shared" si="17"/>
        <v>47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120</v>
      </c>
      <c r="AQ52" s="8">
        <f t="shared" si="31"/>
        <v>0</v>
      </c>
      <c r="AR52" s="8">
        <f t="shared" si="18"/>
        <v>376</v>
      </c>
      <c r="AT52" s="8">
        <v>47</v>
      </c>
      <c r="AU52" s="8">
        <v>47</v>
      </c>
      <c r="AW52" s="199">
        <v>32</v>
      </c>
      <c r="AX52" s="199">
        <v>0</v>
      </c>
      <c r="AY52" s="199">
        <v>0</v>
      </c>
      <c r="AZ52" s="199">
        <v>0</v>
      </c>
      <c r="BA52" s="199">
        <v>15</v>
      </c>
      <c r="BB52" s="199">
        <v>0</v>
      </c>
      <c r="BC52" s="8">
        <f t="shared" si="19"/>
        <v>47</v>
      </c>
      <c r="BD52" s="199">
        <v>32</v>
      </c>
      <c r="BE52" s="199">
        <v>0</v>
      </c>
      <c r="BF52" s="199">
        <v>0</v>
      </c>
      <c r="BG52" s="199">
        <v>0</v>
      </c>
      <c r="BH52" s="199">
        <v>15</v>
      </c>
      <c r="BI52" s="199">
        <v>0</v>
      </c>
      <c r="BJ52" s="8">
        <f t="shared" si="20"/>
        <v>47</v>
      </c>
      <c r="BL52" s="8">
        <f t="shared" si="21"/>
        <v>47</v>
      </c>
      <c r="BM52" s="8">
        <f t="shared" si="22"/>
        <v>47</v>
      </c>
      <c r="BN52" s="8">
        <f t="shared" si="23"/>
        <v>47</v>
      </c>
      <c r="BO52" s="8">
        <f t="shared" si="24"/>
        <v>47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'[3]13'!B55</f>
        <v>320</v>
      </c>
      <c r="C53" s="16">
        <f>'[3]13'!C55</f>
        <v>0</v>
      </c>
      <c r="D53" s="16">
        <f>'[3]13'!D55</f>
        <v>0</v>
      </c>
      <c r="E53" s="16">
        <f>'[3]13'!E55</f>
        <v>0</v>
      </c>
      <c r="F53" s="16">
        <f>'[3]13'!F55</f>
        <v>920</v>
      </c>
      <c r="G53" s="16">
        <f>'[3]13'!G55</f>
        <v>0</v>
      </c>
      <c r="H53" s="17">
        <f t="shared" si="27"/>
        <v>1240</v>
      </c>
      <c r="I53" s="15">
        <f>'[3]13'!J55</f>
        <v>320</v>
      </c>
      <c r="J53" s="16">
        <f>'[3]13'!K55</f>
        <v>0</v>
      </c>
      <c r="K53" s="16">
        <f>'[3]13'!L55</f>
        <v>0</v>
      </c>
      <c r="L53" s="16">
        <f>'[3]13'!M55</f>
        <v>0</v>
      </c>
      <c r="M53" s="16">
        <f>'[3]13'!N55</f>
        <v>150</v>
      </c>
      <c r="N53" s="16">
        <f>'[3]13'!O55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15</v>
      </c>
      <c r="AC53" s="8">
        <f t="shared" si="9"/>
        <v>0</v>
      </c>
      <c r="AD53" s="8">
        <f t="shared" si="10"/>
        <v>47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15</v>
      </c>
      <c r="AJ53" s="8">
        <f t="shared" si="16"/>
        <v>0</v>
      </c>
      <c r="AK53" s="8">
        <f t="shared" si="17"/>
        <v>47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120</v>
      </c>
      <c r="AQ53" s="8">
        <f t="shared" si="31"/>
        <v>0</v>
      </c>
      <c r="AR53" s="8">
        <f t="shared" si="18"/>
        <v>376</v>
      </c>
      <c r="AT53" s="8">
        <v>47</v>
      </c>
      <c r="AU53" s="8">
        <v>47</v>
      </c>
      <c r="AW53" s="199">
        <v>32</v>
      </c>
      <c r="AX53" s="199">
        <v>0</v>
      </c>
      <c r="AY53" s="199">
        <v>0</v>
      </c>
      <c r="AZ53" s="199">
        <v>0</v>
      </c>
      <c r="BA53" s="199">
        <v>15</v>
      </c>
      <c r="BB53" s="199">
        <v>0</v>
      </c>
      <c r="BC53" s="8">
        <f t="shared" si="19"/>
        <v>47</v>
      </c>
      <c r="BD53" s="199">
        <v>32</v>
      </c>
      <c r="BE53" s="199">
        <v>0</v>
      </c>
      <c r="BF53" s="199">
        <v>0</v>
      </c>
      <c r="BG53" s="199">
        <v>0</v>
      </c>
      <c r="BH53" s="199">
        <v>15</v>
      </c>
      <c r="BI53" s="199">
        <v>0</v>
      </c>
      <c r="BJ53" s="8">
        <f t="shared" si="20"/>
        <v>47</v>
      </c>
      <c r="BL53" s="8">
        <f t="shared" si="21"/>
        <v>47</v>
      </c>
      <c r="BM53" s="8">
        <f t="shared" si="22"/>
        <v>47</v>
      </c>
      <c r="BN53" s="8">
        <f t="shared" si="23"/>
        <v>47</v>
      </c>
      <c r="BO53" s="8">
        <f t="shared" si="24"/>
        <v>47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'[3]13'!B56</f>
        <v>320</v>
      </c>
      <c r="C54" s="16">
        <f>'[3]13'!C56</f>
        <v>0</v>
      </c>
      <c r="D54" s="16">
        <f>'[3]13'!D56</f>
        <v>0</v>
      </c>
      <c r="E54" s="16">
        <f>'[3]13'!E56</f>
        <v>0</v>
      </c>
      <c r="F54" s="16">
        <f>'[3]13'!F56</f>
        <v>920</v>
      </c>
      <c r="G54" s="16">
        <f>'[3]13'!G56</f>
        <v>0</v>
      </c>
      <c r="H54" s="17">
        <f t="shared" si="27"/>
        <v>1240</v>
      </c>
      <c r="I54" s="15">
        <f>'[3]13'!J56</f>
        <v>320</v>
      </c>
      <c r="J54" s="16">
        <f>'[3]13'!K56</f>
        <v>0</v>
      </c>
      <c r="K54" s="16">
        <f>'[3]13'!L56</f>
        <v>0</v>
      </c>
      <c r="L54" s="16">
        <f>'[3]13'!M56</f>
        <v>0</v>
      </c>
      <c r="M54" s="16">
        <f>'[3]13'!N56</f>
        <v>150</v>
      </c>
      <c r="N54" s="16">
        <f>'[3]13'!O56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15</v>
      </c>
      <c r="AC54" s="8">
        <f t="shared" si="9"/>
        <v>0</v>
      </c>
      <c r="AD54" s="8">
        <f t="shared" si="10"/>
        <v>47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15</v>
      </c>
      <c r="AJ54" s="8">
        <f t="shared" si="16"/>
        <v>0</v>
      </c>
      <c r="AK54" s="8">
        <f t="shared" si="17"/>
        <v>47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120</v>
      </c>
      <c r="AQ54" s="8">
        <f t="shared" si="31"/>
        <v>0</v>
      </c>
      <c r="AR54" s="8">
        <f t="shared" si="18"/>
        <v>376</v>
      </c>
      <c r="AT54" s="8">
        <v>47</v>
      </c>
      <c r="AU54" s="8">
        <v>47</v>
      </c>
      <c r="AW54" s="199">
        <v>32</v>
      </c>
      <c r="AX54" s="199">
        <v>0</v>
      </c>
      <c r="AY54" s="199">
        <v>0</v>
      </c>
      <c r="AZ54" s="199">
        <v>0</v>
      </c>
      <c r="BA54" s="199">
        <v>15</v>
      </c>
      <c r="BB54" s="199">
        <v>0</v>
      </c>
      <c r="BC54" s="8">
        <f t="shared" si="19"/>
        <v>47</v>
      </c>
      <c r="BD54" s="199">
        <v>32</v>
      </c>
      <c r="BE54" s="199">
        <v>0</v>
      </c>
      <c r="BF54" s="199">
        <v>0</v>
      </c>
      <c r="BG54" s="199">
        <v>0</v>
      </c>
      <c r="BH54" s="199">
        <v>15</v>
      </c>
      <c r="BI54" s="199">
        <v>0</v>
      </c>
      <c r="BJ54" s="8">
        <f t="shared" si="20"/>
        <v>47</v>
      </c>
      <c r="BL54" s="8">
        <f t="shared" si="21"/>
        <v>47</v>
      </c>
      <c r="BM54" s="8">
        <f t="shared" si="22"/>
        <v>47</v>
      </c>
      <c r="BN54" s="8">
        <f t="shared" si="23"/>
        <v>47</v>
      </c>
      <c r="BO54" s="8">
        <f t="shared" si="24"/>
        <v>47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'[3]13'!B57</f>
        <v>320</v>
      </c>
      <c r="C55" s="16">
        <f>'[3]13'!C57</f>
        <v>0</v>
      </c>
      <c r="D55" s="16">
        <f>'[3]13'!D57</f>
        <v>0</v>
      </c>
      <c r="E55" s="16">
        <f>'[3]13'!E57</f>
        <v>0</v>
      </c>
      <c r="F55" s="16">
        <f>'[3]13'!F57</f>
        <v>920</v>
      </c>
      <c r="G55" s="16">
        <f>'[3]13'!G57</f>
        <v>0</v>
      </c>
      <c r="H55" s="17">
        <f t="shared" si="27"/>
        <v>1240</v>
      </c>
      <c r="I55" s="15">
        <f>'[3]13'!J57</f>
        <v>320</v>
      </c>
      <c r="J55" s="16">
        <f>'[3]13'!K57</f>
        <v>0</v>
      </c>
      <c r="K55" s="16">
        <f>'[3]13'!L57</f>
        <v>0</v>
      </c>
      <c r="L55" s="16">
        <f>'[3]13'!M57</f>
        <v>0</v>
      </c>
      <c r="M55" s="16">
        <f>'[3]13'!N57</f>
        <v>150</v>
      </c>
      <c r="N55" s="16">
        <f>'[3]13'!O57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15</v>
      </c>
      <c r="AC55" s="8">
        <f t="shared" si="9"/>
        <v>0</v>
      </c>
      <c r="AD55" s="8">
        <f t="shared" si="10"/>
        <v>47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15</v>
      </c>
      <c r="AJ55" s="8">
        <f t="shared" si="16"/>
        <v>0</v>
      </c>
      <c r="AK55" s="8">
        <f t="shared" si="17"/>
        <v>47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120</v>
      </c>
      <c r="AQ55" s="8">
        <f t="shared" si="31"/>
        <v>0</v>
      </c>
      <c r="AR55" s="8">
        <f t="shared" si="18"/>
        <v>376</v>
      </c>
      <c r="AT55" s="8">
        <v>47</v>
      </c>
      <c r="AU55" s="8">
        <v>47</v>
      </c>
      <c r="AW55" s="199">
        <v>32</v>
      </c>
      <c r="AX55" s="199">
        <v>0</v>
      </c>
      <c r="AY55" s="199">
        <v>0</v>
      </c>
      <c r="AZ55" s="199">
        <v>0</v>
      </c>
      <c r="BA55" s="199">
        <v>15</v>
      </c>
      <c r="BB55" s="199">
        <v>0</v>
      </c>
      <c r="BC55" s="8">
        <f t="shared" si="19"/>
        <v>47</v>
      </c>
      <c r="BD55" s="199">
        <v>32</v>
      </c>
      <c r="BE55" s="199">
        <v>0</v>
      </c>
      <c r="BF55" s="199">
        <v>0</v>
      </c>
      <c r="BG55" s="199">
        <v>0</v>
      </c>
      <c r="BH55" s="199">
        <v>15</v>
      </c>
      <c r="BI55" s="199">
        <v>0</v>
      </c>
      <c r="BJ55" s="8">
        <f t="shared" si="20"/>
        <v>47</v>
      </c>
      <c r="BL55" s="8">
        <f t="shared" si="21"/>
        <v>47</v>
      </c>
      <c r="BM55" s="8">
        <f t="shared" si="22"/>
        <v>47</v>
      </c>
      <c r="BN55" s="8">
        <f t="shared" si="23"/>
        <v>47</v>
      </c>
      <c r="BO55" s="8">
        <f t="shared" si="24"/>
        <v>47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'[3]13'!B58</f>
        <v>320</v>
      </c>
      <c r="C56" s="16">
        <f>'[3]13'!C58</f>
        <v>0</v>
      </c>
      <c r="D56" s="16">
        <f>'[3]13'!D58</f>
        <v>0</v>
      </c>
      <c r="E56" s="16">
        <f>'[3]13'!E58</f>
        <v>0</v>
      </c>
      <c r="F56" s="16">
        <f>'[3]13'!F58</f>
        <v>920</v>
      </c>
      <c r="G56" s="16">
        <f>'[3]13'!G58</f>
        <v>0</v>
      </c>
      <c r="H56" s="17">
        <f t="shared" si="27"/>
        <v>1240</v>
      </c>
      <c r="I56" s="15">
        <f>'[3]13'!J58</f>
        <v>320</v>
      </c>
      <c r="J56" s="16">
        <f>'[3]13'!K58</f>
        <v>0</v>
      </c>
      <c r="K56" s="16">
        <f>'[3]13'!L58</f>
        <v>0</v>
      </c>
      <c r="L56" s="16">
        <f>'[3]13'!M58</f>
        <v>0</v>
      </c>
      <c r="M56" s="16">
        <f>'[3]13'!N58</f>
        <v>150</v>
      </c>
      <c r="N56" s="16">
        <f>'[3]13'!O58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15</v>
      </c>
      <c r="AC56" s="8">
        <f t="shared" si="9"/>
        <v>0</v>
      </c>
      <c r="AD56" s="8">
        <f t="shared" si="10"/>
        <v>47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15</v>
      </c>
      <c r="AJ56" s="8">
        <f t="shared" si="16"/>
        <v>0</v>
      </c>
      <c r="AK56" s="8">
        <f t="shared" si="17"/>
        <v>47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120</v>
      </c>
      <c r="AQ56" s="8">
        <f t="shared" si="31"/>
        <v>0</v>
      </c>
      <c r="AR56" s="8">
        <f t="shared" si="18"/>
        <v>376</v>
      </c>
      <c r="AT56" s="8">
        <v>47</v>
      </c>
      <c r="AU56" s="8">
        <v>47</v>
      </c>
      <c r="AW56" s="199">
        <v>32</v>
      </c>
      <c r="AX56" s="199">
        <v>0</v>
      </c>
      <c r="AY56" s="199">
        <v>0</v>
      </c>
      <c r="AZ56" s="199">
        <v>0</v>
      </c>
      <c r="BA56" s="199">
        <v>15</v>
      </c>
      <c r="BB56" s="199">
        <v>0</v>
      </c>
      <c r="BC56" s="8">
        <f t="shared" si="19"/>
        <v>47</v>
      </c>
      <c r="BD56" s="199">
        <v>32</v>
      </c>
      <c r="BE56" s="199">
        <v>0</v>
      </c>
      <c r="BF56" s="199">
        <v>0</v>
      </c>
      <c r="BG56" s="199">
        <v>0</v>
      </c>
      <c r="BH56" s="199">
        <v>15</v>
      </c>
      <c r="BI56" s="199">
        <v>0</v>
      </c>
      <c r="BJ56" s="8">
        <f t="shared" si="20"/>
        <v>47</v>
      </c>
      <c r="BL56" s="8">
        <f t="shared" si="21"/>
        <v>47</v>
      </c>
      <c r="BM56" s="8">
        <f t="shared" si="22"/>
        <v>47</v>
      </c>
      <c r="BN56" s="8">
        <f t="shared" si="23"/>
        <v>47</v>
      </c>
      <c r="BO56" s="8">
        <f t="shared" si="24"/>
        <v>47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'[3]13'!B59</f>
        <v>320</v>
      </c>
      <c r="C57" s="16">
        <f>'[3]13'!C59</f>
        <v>0</v>
      </c>
      <c r="D57" s="16">
        <f>'[3]13'!D59</f>
        <v>0</v>
      </c>
      <c r="E57" s="16">
        <f>'[3]13'!E59</f>
        <v>0</v>
      </c>
      <c r="F57" s="16">
        <f>'[3]13'!F59</f>
        <v>920</v>
      </c>
      <c r="G57" s="16">
        <f>'[3]13'!G59</f>
        <v>0</v>
      </c>
      <c r="H57" s="17">
        <f t="shared" si="27"/>
        <v>1240</v>
      </c>
      <c r="I57" s="15">
        <f>'[3]13'!J59</f>
        <v>320</v>
      </c>
      <c r="J57" s="16">
        <f>'[3]13'!K59</f>
        <v>0</v>
      </c>
      <c r="K57" s="16">
        <f>'[3]13'!L59</f>
        <v>0</v>
      </c>
      <c r="L57" s="16">
        <f>'[3]13'!M59</f>
        <v>0</v>
      </c>
      <c r="M57" s="16">
        <f>'[3]13'!N59</f>
        <v>150</v>
      </c>
      <c r="N57" s="16">
        <f>'[3]13'!O59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15</v>
      </c>
      <c r="AC57" s="8">
        <f t="shared" si="9"/>
        <v>0</v>
      </c>
      <c r="AD57" s="8">
        <f t="shared" si="10"/>
        <v>47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15</v>
      </c>
      <c r="AJ57" s="8">
        <f t="shared" si="16"/>
        <v>0</v>
      </c>
      <c r="AK57" s="8">
        <f t="shared" si="17"/>
        <v>47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120</v>
      </c>
      <c r="AQ57" s="8">
        <f t="shared" si="31"/>
        <v>0</v>
      </c>
      <c r="AR57" s="8">
        <f t="shared" si="18"/>
        <v>376</v>
      </c>
      <c r="AT57" s="8">
        <v>47</v>
      </c>
      <c r="AU57" s="8">
        <v>47</v>
      </c>
      <c r="AW57" s="199">
        <v>32</v>
      </c>
      <c r="AX57" s="199">
        <v>0</v>
      </c>
      <c r="AY57" s="199">
        <v>0</v>
      </c>
      <c r="AZ57" s="199">
        <v>0</v>
      </c>
      <c r="BA57" s="199">
        <v>15</v>
      </c>
      <c r="BB57" s="199">
        <v>0</v>
      </c>
      <c r="BC57" s="8">
        <f t="shared" si="19"/>
        <v>47</v>
      </c>
      <c r="BD57" s="199">
        <v>32</v>
      </c>
      <c r="BE57" s="199">
        <v>0</v>
      </c>
      <c r="BF57" s="199">
        <v>0</v>
      </c>
      <c r="BG57" s="199">
        <v>0</v>
      </c>
      <c r="BH57" s="199">
        <v>15</v>
      </c>
      <c r="BI57" s="199">
        <v>0</v>
      </c>
      <c r="BJ57" s="8">
        <f t="shared" si="20"/>
        <v>47</v>
      </c>
      <c r="BL57" s="8">
        <f t="shared" si="21"/>
        <v>47</v>
      </c>
      <c r="BM57" s="8">
        <f t="shared" si="22"/>
        <v>47</v>
      </c>
      <c r="BN57" s="8">
        <f t="shared" si="23"/>
        <v>47</v>
      </c>
      <c r="BO57" s="8">
        <f t="shared" si="24"/>
        <v>47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'[3]13'!B60</f>
        <v>320</v>
      </c>
      <c r="C58" s="16">
        <f>'[3]13'!C60</f>
        <v>0</v>
      </c>
      <c r="D58" s="16">
        <f>'[3]13'!D60</f>
        <v>0</v>
      </c>
      <c r="E58" s="16">
        <f>'[3]13'!E60</f>
        <v>0</v>
      </c>
      <c r="F58" s="16">
        <f>'[3]13'!F60</f>
        <v>920</v>
      </c>
      <c r="G58" s="16">
        <f>'[3]13'!G60</f>
        <v>0</v>
      </c>
      <c r="H58" s="17">
        <f t="shared" si="27"/>
        <v>1240</v>
      </c>
      <c r="I58" s="15">
        <f>'[3]13'!J60</f>
        <v>320</v>
      </c>
      <c r="J58" s="16">
        <f>'[3]13'!K60</f>
        <v>0</v>
      </c>
      <c r="K58" s="16">
        <f>'[3]13'!L60</f>
        <v>0</v>
      </c>
      <c r="L58" s="16">
        <f>'[3]13'!M60</f>
        <v>0</v>
      </c>
      <c r="M58" s="16">
        <f>'[3]13'!N60</f>
        <v>150</v>
      </c>
      <c r="N58" s="16">
        <f>'[3]13'!O60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15</v>
      </c>
      <c r="AC58" s="8">
        <f t="shared" si="9"/>
        <v>0</v>
      </c>
      <c r="AD58" s="8">
        <f t="shared" si="10"/>
        <v>47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15</v>
      </c>
      <c r="AJ58" s="8">
        <f t="shared" si="16"/>
        <v>0</v>
      </c>
      <c r="AK58" s="8">
        <f t="shared" si="17"/>
        <v>47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120</v>
      </c>
      <c r="AQ58" s="8">
        <f t="shared" si="31"/>
        <v>0</v>
      </c>
      <c r="AR58" s="8">
        <f t="shared" si="18"/>
        <v>376</v>
      </c>
      <c r="AT58" s="8">
        <v>47</v>
      </c>
      <c r="AU58" s="8">
        <v>47</v>
      </c>
      <c r="AW58" s="199">
        <v>32</v>
      </c>
      <c r="AX58" s="199">
        <v>0</v>
      </c>
      <c r="AY58" s="199">
        <v>0</v>
      </c>
      <c r="AZ58" s="199">
        <v>0</v>
      </c>
      <c r="BA58" s="199">
        <v>15</v>
      </c>
      <c r="BB58" s="199">
        <v>0</v>
      </c>
      <c r="BC58" s="8">
        <f t="shared" si="19"/>
        <v>47</v>
      </c>
      <c r="BD58" s="199">
        <v>32</v>
      </c>
      <c r="BE58" s="199">
        <v>0</v>
      </c>
      <c r="BF58" s="199">
        <v>0</v>
      </c>
      <c r="BG58" s="199">
        <v>0</v>
      </c>
      <c r="BH58" s="199">
        <v>15</v>
      </c>
      <c r="BI58" s="199">
        <v>0</v>
      </c>
      <c r="BJ58" s="8">
        <f t="shared" si="20"/>
        <v>47</v>
      </c>
      <c r="BL58" s="8">
        <f t="shared" si="21"/>
        <v>47</v>
      </c>
      <c r="BM58" s="8">
        <f t="shared" si="22"/>
        <v>47</v>
      </c>
      <c r="BN58" s="8">
        <f t="shared" si="23"/>
        <v>47</v>
      </c>
      <c r="BO58" s="8">
        <f t="shared" si="24"/>
        <v>47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'[3]13'!B61</f>
        <v>320</v>
      </c>
      <c r="C59" s="16">
        <f>'[3]13'!C61</f>
        <v>0</v>
      </c>
      <c r="D59" s="16">
        <f>'[3]13'!D61</f>
        <v>0</v>
      </c>
      <c r="E59" s="16">
        <f>'[3]13'!E61</f>
        <v>0</v>
      </c>
      <c r="F59" s="16">
        <f>'[3]13'!F61</f>
        <v>920</v>
      </c>
      <c r="G59" s="16">
        <f>'[3]13'!G61</f>
        <v>0</v>
      </c>
      <c r="H59" s="17">
        <f t="shared" si="27"/>
        <v>1240</v>
      </c>
      <c r="I59" s="15">
        <f>'[3]13'!J61</f>
        <v>320</v>
      </c>
      <c r="J59" s="16">
        <f>'[3]13'!K61</f>
        <v>0</v>
      </c>
      <c r="K59" s="16">
        <f>'[3]13'!L61</f>
        <v>0</v>
      </c>
      <c r="L59" s="16">
        <f>'[3]13'!M61</f>
        <v>0</v>
      </c>
      <c r="M59" s="16">
        <f>'[3]13'!N61</f>
        <v>150</v>
      </c>
      <c r="N59" s="16">
        <f>'[3]13'!O61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15</v>
      </c>
      <c r="AC59" s="8">
        <f t="shared" si="9"/>
        <v>0</v>
      </c>
      <c r="AD59" s="8">
        <f t="shared" si="10"/>
        <v>47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15</v>
      </c>
      <c r="AJ59" s="8">
        <f t="shared" si="16"/>
        <v>0</v>
      </c>
      <c r="AK59" s="8">
        <f t="shared" si="17"/>
        <v>47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120</v>
      </c>
      <c r="AQ59" s="8">
        <f t="shared" si="31"/>
        <v>0</v>
      </c>
      <c r="AR59" s="8">
        <f t="shared" si="18"/>
        <v>376</v>
      </c>
      <c r="AT59" s="8">
        <v>47</v>
      </c>
      <c r="AU59" s="8">
        <v>47</v>
      </c>
      <c r="AW59" s="199">
        <v>32</v>
      </c>
      <c r="AX59" s="199">
        <v>0</v>
      </c>
      <c r="AY59" s="199">
        <v>0</v>
      </c>
      <c r="AZ59" s="199">
        <v>0</v>
      </c>
      <c r="BA59" s="199">
        <v>15</v>
      </c>
      <c r="BB59" s="199">
        <v>0</v>
      </c>
      <c r="BC59" s="8">
        <f t="shared" si="19"/>
        <v>47</v>
      </c>
      <c r="BD59" s="199">
        <v>32</v>
      </c>
      <c r="BE59" s="199">
        <v>0</v>
      </c>
      <c r="BF59" s="199">
        <v>0</v>
      </c>
      <c r="BG59" s="199">
        <v>0</v>
      </c>
      <c r="BH59" s="199">
        <v>15</v>
      </c>
      <c r="BI59" s="199">
        <v>0</v>
      </c>
      <c r="BJ59" s="8">
        <f t="shared" si="20"/>
        <v>47</v>
      </c>
      <c r="BL59" s="8">
        <f t="shared" si="21"/>
        <v>47</v>
      </c>
      <c r="BM59" s="8">
        <f t="shared" si="22"/>
        <v>47</v>
      </c>
      <c r="BN59" s="8">
        <f t="shared" si="23"/>
        <v>47</v>
      </c>
      <c r="BO59" s="8">
        <f t="shared" si="24"/>
        <v>47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'[3]13'!B62</f>
        <v>320</v>
      </c>
      <c r="C60" s="16">
        <f>'[3]13'!C62</f>
        <v>0</v>
      </c>
      <c r="D60" s="16">
        <f>'[3]13'!D62</f>
        <v>0</v>
      </c>
      <c r="E60" s="16">
        <f>'[3]13'!E62</f>
        <v>0</v>
      </c>
      <c r="F60" s="16">
        <f>'[3]13'!F62</f>
        <v>920</v>
      </c>
      <c r="G60" s="16">
        <f>'[3]13'!G62</f>
        <v>0</v>
      </c>
      <c r="H60" s="17">
        <f t="shared" si="27"/>
        <v>1240</v>
      </c>
      <c r="I60" s="15">
        <f>'[3]13'!J62</f>
        <v>320</v>
      </c>
      <c r="J60" s="16">
        <f>'[3]13'!K62</f>
        <v>0</v>
      </c>
      <c r="K60" s="16">
        <f>'[3]13'!L62</f>
        <v>0</v>
      </c>
      <c r="L60" s="16">
        <f>'[3]13'!M62</f>
        <v>0</v>
      </c>
      <c r="M60" s="16">
        <f>'[3]13'!N62</f>
        <v>150</v>
      </c>
      <c r="N60" s="16">
        <f>'[3]13'!O62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15</v>
      </c>
      <c r="AC60" s="8">
        <f t="shared" si="9"/>
        <v>0</v>
      </c>
      <c r="AD60" s="8">
        <f t="shared" si="10"/>
        <v>47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15</v>
      </c>
      <c r="AJ60" s="8">
        <f t="shared" si="16"/>
        <v>0</v>
      </c>
      <c r="AK60" s="8">
        <f t="shared" si="17"/>
        <v>47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120</v>
      </c>
      <c r="AQ60" s="8">
        <f t="shared" si="31"/>
        <v>0</v>
      </c>
      <c r="AR60" s="8">
        <f t="shared" si="18"/>
        <v>376</v>
      </c>
      <c r="AT60" s="8">
        <v>47</v>
      </c>
      <c r="AU60" s="8">
        <v>47</v>
      </c>
      <c r="AW60" s="199">
        <v>32</v>
      </c>
      <c r="AX60" s="199">
        <v>0</v>
      </c>
      <c r="AY60" s="199">
        <v>0</v>
      </c>
      <c r="AZ60" s="199">
        <v>0</v>
      </c>
      <c r="BA60" s="199">
        <v>15</v>
      </c>
      <c r="BB60" s="199">
        <v>0</v>
      </c>
      <c r="BC60" s="8">
        <f t="shared" si="19"/>
        <v>47</v>
      </c>
      <c r="BD60" s="199">
        <v>32</v>
      </c>
      <c r="BE60" s="199">
        <v>0</v>
      </c>
      <c r="BF60" s="199">
        <v>0</v>
      </c>
      <c r="BG60" s="199">
        <v>0</v>
      </c>
      <c r="BH60" s="199">
        <v>15</v>
      </c>
      <c r="BI60" s="199">
        <v>0</v>
      </c>
      <c r="BJ60" s="8">
        <f t="shared" si="20"/>
        <v>47</v>
      </c>
      <c r="BL60" s="8">
        <f t="shared" si="21"/>
        <v>47</v>
      </c>
      <c r="BM60" s="8">
        <f t="shared" si="22"/>
        <v>47</v>
      </c>
      <c r="BN60" s="8">
        <f t="shared" si="23"/>
        <v>47</v>
      </c>
      <c r="BO60" s="8">
        <f t="shared" si="24"/>
        <v>47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'[3]13'!B63</f>
        <v>320</v>
      </c>
      <c r="C61" s="16">
        <f>'[3]13'!C63</f>
        <v>0</v>
      </c>
      <c r="D61" s="16">
        <f>'[3]13'!D63</f>
        <v>0</v>
      </c>
      <c r="E61" s="16">
        <f>'[3]13'!E63</f>
        <v>0</v>
      </c>
      <c r="F61" s="16">
        <f>'[3]13'!F63</f>
        <v>920</v>
      </c>
      <c r="G61" s="16">
        <f>'[3]13'!G63</f>
        <v>0</v>
      </c>
      <c r="H61" s="17">
        <f t="shared" si="27"/>
        <v>1240</v>
      </c>
      <c r="I61" s="15">
        <f>'[3]13'!J63</f>
        <v>320</v>
      </c>
      <c r="J61" s="16">
        <f>'[3]13'!K63</f>
        <v>0</v>
      </c>
      <c r="K61" s="16">
        <f>'[3]13'!L63</f>
        <v>0</v>
      </c>
      <c r="L61" s="16">
        <f>'[3]13'!M63</f>
        <v>0</v>
      </c>
      <c r="M61" s="16">
        <f>'[3]13'!N63</f>
        <v>162.72999999999999</v>
      </c>
      <c r="N61" s="16">
        <f>'[3]13'!O63</f>
        <v>0</v>
      </c>
      <c r="O61" s="17">
        <f t="shared" si="28"/>
        <v>482.73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162.72999999999999</v>
      </c>
      <c r="V61" s="16">
        <f t="shared" si="32"/>
        <v>0</v>
      </c>
      <c r="W61" s="17">
        <f t="shared" si="30"/>
        <v>482.73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162.72999999999999</v>
      </c>
      <c r="AQ61" s="8">
        <f t="shared" si="34"/>
        <v>0</v>
      </c>
      <c r="AR61" s="8">
        <f t="shared" si="18"/>
        <v>418.73</v>
      </c>
      <c r="AT61" s="8">
        <v>47</v>
      </c>
      <c r="AU61" s="8">
        <v>47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32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32</v>
      </c>
      <c r="BL61" s="8">
        <f t="shared" si="21"/>
        <v>47</v>
      </c>
      <c r="BM61" s="8">
        <f t="shared" si="22"/>
        <v>47</v>
      </c>
      <c r="BN61" s="8">
        <f t="shared" si="23"/>
        <v>32</v>
      </c>
      <c r="BO61" s="8">
        <f t="shared" si="24"/>
        <v>32</v>
      </c>
      <c r="BP61" s="182">
        <f t="shared" si="25"/>
        <v>15</v>
      </c>
      <c r="BQ61" s="182">
        <f t="shared" si="26"/>
        <v>15</v>
      </c>
    </row>
    <row r="62" spans="1:69">
      <c r="A62" s="8" t="s">
        <v>104</v>
      </c>
      <c r="B62" s="15">
        <f>'[3]13'!B64</f>
        <v>320</v>
      </c>
      <c r="C62" s="16">
        <f>'[3]13'!C64</f>
        <v>0</v>
      </c>
      <c r="D62" s="16">
        <f>'[3]13'!D64</f>
        <v>0</v>
      </c>
      <c r="E62" s="16">
        <f>'[3]13'!E64</f>
        <v>0</v>
      </c>
      <c r="F62" s="16">
        <f>'[3]13'!F64</f>
        <v>920</v>
      </c>
      <c r="G62" s="16">
        <f>'[3]13'!G64</f>
        <v>0</v>
      </c>
      <c r="H62" s="17">
        <f t="shared" si="27"/>
        <v>1240</v>
      </c>
      <c r="I62" s="15">
        <f>'[3]13'!J64</f>
        <v>320</v>
      </c>
      <c r="J62" s="16">
        <f>'[3]13'!K64</f>
        <v>0</v>
      </c>
      <c r="K62" s="16">
        <f>'[3]13'!L64</f>
        <v>0</v>
      </c>
      <c r="L62" s="16">
        <f>'[3]13'!M64</f>
        <v>0</v>
      </c>
      <c r="M62" s="16">
        <f>'[3]13'!N64</f>
        <v>162.72999999999999</v>
      </c>
      <c r="N62" s="16">
        <f>'[3]13'!O64</f>
        <v>0</v>
      </c>
      <c r="O62" s="17">
        <f t="shared" si="28"/>
        <v>482.73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162.72999999999999</v>
      </c>
      <c r="V62" s="16">
        <f t="shared" si="32"/>
        <v>0</v>
      </c>
      <c r="W62" s="17">
        <f t="shared" si="30"/>
        <v>482.73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162.72999999999999</v>
      </c>
      <c r="AQ62" s="8">
        <f t="shared" si="34"/>
        <v>0</v>
      </c>
      <c r="AR62" s="8">
        <f t="shared" si="18"/>
        <v>418.73</v>
      </c>
      <c r="AT62" s="8">
        <v>47</v>
      </c>
      <c r="AU62" s="8">
        <v>47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32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32</v>
      </c>
      <c r="BL62" s="8">
        <f t="shared" si="21"/>
        <v>47</v>
      </c>
      <c r="BM62" s="8">
        <f t="shared" si="22"/>
        <v>47</v>
      </c>
      <c r="BN62" s="8">
        <f t="shared" si="23"/>
        <v>32</v>
      </c>
      <c r="BO62" s="8">
        <f t="shared" si="24"/>
        <v>32</v>
      </c>
      <c r="BP62" s="182">
        <f t="shared" si="25"/>
        <v>15</v>
      </c>
      <c r="BQ62" s="182">
        <f t="shared" si="26"/>
        <v>15</v>
      </c>
    </row>
    <row r="63" spans="1:69">
      <c r="A63" s="8" t="s">
        <v>105</v>
      </c>
      <c r="B63" s="15">
        <f>'[3]13'!B65</f>
        <v>320</v>
      </c>
      <c r="C63" s="16">
        <f>'[3]13'!C65</f>
        <v>0</v>
      </c>
      <c r="D63" s="16">
        <f>'[3]13'!D65</f>
        <v>0</v>
      </c>
      <c r="E63" s="16">
        <f>'[3]13'!E65</f>
        <v>0</v>
      </c>
      <c r="F63" s="16">
        <f>'[3]13'!F65</f>
        <v>920</v>
      </c>
      <c r="G63" s="16">
        <f>'[3]13'!G65</f>
        <v>0</v>
      </c>
      <c r="H63" s="17">
        <f t="shared" si="27"/>
        <v>1240</v>
      </c>
      <c r="I63" s="15">
        <f>'[3]13'!J65</f>
        <v>320</v>
      </c>
      <c r="J63" s="16">
        <f>'[3]13'!K65</f>
        <v>0</v>
      </c>
      <c r="K63" s="16">
        <f>'[3]13'!L65</f>
        <v>0</v>
      </c>
      <c r="L63" s="16">
        <f>'[3]13'!M65</f>
        <v>0</v>
      </c>
      <c r="M63" s="16">
        <f>'[3]13'!N65</f>
        <v>162.72999999999999</v>
      </c>
      <c r="N63" s="16">
        <f>'[3]13'!O65</f>
        <v>0</v>
      </c>
      <c r="O63" s="17">
        <f t="shared" si="28"/>
        <v>482.73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162.72999999999999</v>
      </c>
      <c r="V63" s="16">
        <f t="shared" si="32"/>
        <v>0</v>
      </c>
      <c r="W63" s="17">
        <f t="shared" si="30"/>
        <v>482.73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162.72999999999999</v>
      </c>
      <c r="AQ63" s="8">
        <f t="shared" si="34"/>
        <v>0</v>
      </c>
      <c r="AR63" s="8">
        <f t="shared" si="18"/>
        <v>418.73</v>
      </c>
      <c r="AT63" s="8">
        <v>47</v>
      </c>
      <c r="AU63" s="8">
        <v>47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32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32</v>
      </c>
      <c r="BL63" s="8">
        <f t="shared" si="21"/>
        <v>47</v>
      </c>
      <c r="BM63" s="8">
        <f t="shared" si="22"/>
        <v>47</v>
      </c>
      <c r="BN63" s="8">
        <f t="shared" si="23"/>
        <v>32</v>
      </c>
      <c r="BO63" s="8">
        <f t="shared" si="24"/>
        <v>32</v>
      </c>
      <c r="BP63" s="182">
        <f t="shared" si="25"/>
        <v>15</v>
      </c>
      <c r="BQ63" s="182">
        <f t="shared" si="26"/>
        <v>15</v>
      </c>
    </row>
    <row r="64" spans="1:69">
      <c r="A64" s="8" t="s">
        <v>106</v>
      </c>
      <c r="B64" s="15">
        <f>'[3]13'!B66</f>
        <v>320</v>
      </c>
      <c r="C64" s="16">
        <f>'[3]13'!C66</f>
        <v>0</v>
      </c>
      <c r="D64" s="16">
        <f>'[3]13'!D66</f>
        <v>0</v>
      </c>
      <c r="E64" s="16">
        <f>'[3]13'!E66</f>
        <v>0</v>
      </c>
      <c r="F64" s="16">
        <f>'[3]13'!F66</f>
        <v>920</v>
      </c>
      <c r="G64" s="16">
        <f>'[3]13'!G66</f>
        <v>0</v>
      </c>
      <c r="H64" s="17">
        <f t="shared" si="27"/>
        <v>1240</v>
      </c>
      <c r="I64" s="15">
        <f>'[3]13'!J66</f>
        <v>320</v>
      </c>
      <c r="J64" s="16">
        <f>'[3]13'!K66</f>
        <v>0</v>
      </c>
      <c r="K64" s="16">
        <f>'[3]13'!L66</f>
        <v>0</v>
      </c>
      <c r="L64" s="16">
        <f>'[3]13'!M66</f>
        <v>0</v>
      </c>
      <c r="M64" s="16">
        <f>'[3]13'!N66</f>
        <v>182.73</v>
      </c>
      <c r="N64" s="16">
        <f>'[3]13'!O66</f>
        <v>0</v>
      </c>
      <c r="O64" s="17">
        <f t="shared" si="28"/>
        <v>502.73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182.73</v>
      </c>
      <c r="V64" s="16">
        <f t="shared" si="32"/>
        <v>0</v>
      </c>
      <c r="W64" s="17">
        <f t="shared" si="30"/>
        <v>502.73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182.73</v>
      </c>
      <c r="AQ64" s="8">
        <f t="shared" si="34"/>
        <v>0</v>
      </c>
      <c r="AR64" s="8">
        <f t="shared" si="18"/>
        <v>438.73</v>
      </c>
      <c r="AT64" s="8">
        <v>47</v>
      </c>
      <c r="AU64" s="8">
        <v>47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32</v>
      </c>
      <c r="BL64" s="8">
        <f t="shared" si="21"/>
        <v>47</v>
      </c>
      <c r="BM64" s="8">
        <f t="shared" si="22"/>
        <v>47</v>
      </c>
      <c r="BN64" s="8">
        <f t="shared" si="23"/>
        <v>32</v>
      </c>
      <c r="BO64" s="8">
        <f t="shared" si="24"/>
        <v>32</v>
      </c>
      <c r="BP64" s="182">
        <f t="shared" si="25"/>
        <v>15</v>
      </c>
      <c r="BQ64" s="182">
        <f t="shared" si="26"/>
        <v>15</v>
      </c>
    </row>
    <row r="65" spans="1:69">
      <c r="A65" s="8" t="s">
        <v>107</v>
      </c>
      <c r="B65" s="15">
        <f>'[3]13'!B67</f>
        <v>320</v>
      </c>
      <c r="C65" s="16">
        <f>'[3]13'!C67</f>
        <v>0</v>
      </c>
      <c r="D65" s="16">
        <f>'[3]13'!D67</f>
        <v>0</v>
      </c>
      <c r="E65" s="16">
        <f>'[3]13'!E67</f>
        <v>0</v>
      </c>
      <c r="F65" s="16">
        <f>'[3]13'!F67</f>
        <v>920</v>
      </c>
      <c r="G65" s="16">
        <f>'[3]13'!G67</f>
        <v>0</v>
      </c>
      <c r="H65" s="17">
        <f t="shared" si="27"/>
        <v>1240</v>
      </c>
      <c r="I65" s="15">
        <f>'[3]13'!J67</f>
        <v>320</v>
      </c>
      <c r="J65" s="16">
        <f>'[3]13'!K67</f>
        <v>0</v>
      </c>
      <c r="K65" s="16">
        <f>'[3]13'!L67</f>
        <v>0</v>
      </c>
      <c r="L65" s="16">
        <f>'[3]13'!M67</f>
        <v>0</v>
      </c>
      <c r="M65" s="16">
        <f>'[3]13'!N67</f>
        <v>167.73</v>
      </c>
      <c r="N65" s="16">
        <f>'[3]13'!O67</f>
        <v>0</v>
      </c>
      <c r="O65" s="17">
        <f t="shared" si="28"/>
        <v>487.73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167.73</v>
      </c>
      <c r="V65" s="16">
        <f t="shared" si="32"/>
        <v>0</v>
      </c>
      <c r="W65" s="17">
        <f t="shared" si="30"/>
        <v>487.73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167.73</v>
      </c>
      <c r="AQ65" s="8">
        <f t="shared" si="34"/>
        <v>0</v>
      </c>
      <c r="AR65" s="8">
        <f t="shared" si="18"/>
        <v>423.73</v>
      </c>
      <c r="AT65" s="8">
        <v>47</v>
      </c>
      <c r="AU65" s="8">
        <v>47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32</v>
      </c>
      <c r="BL65" s="8">
        <f t="shared" si="21"/>
        <v>47</v>
      </c>
      <c r="BM65" s="8">
        <f t="shared" si="22"/>
        <v>47</v>
      </c>
      <c r="BN65" s="8">
        <f t="shared" si="23"/>
        <v>32</v>
      </c>
      <c r="BO65" s="8">
        <f t="shared" si="24"/>
        <v>32</v>
      </c>
      <c r="BP65" s="182">
        <f t="shared" si="25"/>
        <v>15</v>
      </c>
      <c r="BQ65" s="182">
        <f t="shared" si="26"/>
        <v>15</v>
      </c>
    </row>
    <row r="66" spans="1:69">
      <c r="A66" s="8" t="s">
        <v>108</v>
      </c>
      <c r="B66" s="15">
        <f>'[3]13'!B68</f>
        <v>320</v>
      </c>
      <c r="C66" s="16">
        <f>'[3]13'!C68</f>
        <v>0</v>
      </c>
      <c r="D66" s="16">
        <f>'[3]13'!D68</f>
        <v>0</v>
      </c>
      <c r="E66" s="16">
        <f>'[3]13'!E68</f>
        <v>0</v>
      </c>
      <c r="F66" s="16">
        <f>'[3]13'!F68</f>
        <v>920</v>
      </c>
      <c r="G66" s="16">
        <f>'[3]13'!G68</f>
        <v>0</v>
      </c>
      <c r="H66" s="17">
        <f t="shared" si="27"/>
        <v>1240</v>
      </c>
      <c r="I66" s="15">
        <f>'[3]13'!J68</f>
        <v>320</v>
      </c>
      <c r="J66" s="16">
        <f>'[3]13'!K68</f>
        <v>0</v>
      </c>
      <c r="K66" s="16">
        <f>'[3]13'!L68</f>
        <v>0</v>
      </c>
      <c r="L66" s="16">
        <f>'[3]13'!M68</f>
        <v>0</v>
      </c>
      <c r="M66" s="16">
        <f>'[3]13'!N68</f>
        <v>167.73</v>
      </c>
      <c r="N66" s="16">
        <f>'[3]13'!O68</f>
        <v>0</v>
      </c>
      <c r="O66" s="17">
        <f t="shared" si="28"/>
        <v>487.73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167.73</v>
      </c>
      <c r="V66" s="16">
        <f t="shared" si="32"/>
        <v>0</v>
      </c>
      <c r="W66" s="17">
        <f t="shared" si="30"/>
        <v>487.73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167.73</v>
      </c>
      <c r="AQ66" s="8">
        <f t="shared" si="34"/>
        <v>0</v>
      </c>
      <c r="AR66" s="8">
        <f t="shared" si="18"/>
        <v>423.73</v>
      </c>
      <c r="AT66" s="8">
        <v>47</v>
      </c>
      <c r="AU66" s="8">
        <v>47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32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32</v>
      </c>
      <c r="BL66" s="8">
        <f t="shared" si="21"/>
        <v>47</v>
      </c>
      <c r="BM66" s="8">
        <f t="shared" si="22"/>
        <v>47</v>
      </c>
      <c r="BN66" s="8">
        <f t="shared" si="23"/>
        <v>32</v>
      </c>
      <c r="BO66" s="8">
        <f t="shared" si="24"/>
        <v>32</v>
      </c>
      <c r="BP66" s="182">
        <f t="shared" si="25"/>
        <v>15</v>
      </c>
      <c r="BQ66" s="182">
        <f t="shared" si="26"/>
        <v>15</v>
      </c>
    </row>
    <row r="67" spans="1:69">
      <c r="A67" s="8" t="s">
        <v>109</v>
      </c>
      <c r="B67" s="15">
        <f>'[3]13'!B69</f>
        <v>320</v>
      </c>
      <c r="C67" s="16">
        <f>'[3]13'!C69</f>
        <v>0</v>
      </c>
      <c r="D67" s="16">
        <f>'[3]13'!D69</f>
        <v>0</v>
      </c>
      <c r="E67" s="16">
        <f>'[3]13'!E69</f>
        <v>0</v>
      </c>
      <c r="F67" s="16">
        <f>'[3]13'!F69</f>
        <v>920</v>
      </c>
      <c r="G67" s="16">
        <f>'[3]13'!G69</f>
        <v>0</v>
      </c>
      <c r="H67" s="17">
        <f t="shared" si="27"/>
        <v>1240</v>
      </c>
      <c r="I67" s="15">
        <f>'[3]13'!J69</f>
        <v>320</v>
      </c>
      <c r="J67" s="16">
        <f>'[3]13'!K69</f>
        <v>0</v>
      </c>
      <c r="K67" s="16">
        <f>'[3]13'!L69</f>
        <v>0</v>
      </c>
      <c r="L67" s="16">
        <f>'[3]13'!M69</f>
        <v>0</v>
      </c>
      <c r="M67" s="16">
        <f>'[3]13'!N69</f>
        <v>150</v>
      </c>
      <c r="N67" s="16">
        <f>'[3]13'!O69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15</v>
      </c>
      <c r="AC67" s="8">
        <f t="shared" si="9"/>
        <v>0</v>
      </c>
      <c r="AD67" s="8">
        <f t="shared" si="10"/>
        <v>47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15</v>
      </c>
      <c r="AJ67" s="8">
        <f t="shared" si="16"/>
        <v>0</v>
      </c>
      <c r="AK67" s="8">
        <f t="shared" si="17"/>
        <v>47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120</v>
      </c>
      <c r="AQ67" s="8">
        <f t="shared" si="34"/>
        <v>0</v>
      </c>
      <c r="AR67" s="8">
        <f t="shared" si="18"/>
        <v>376</v>
      </c>
      <c r="AT67" s="8">
        <v>47</v>
      </c>
      <c r="AU67" s="8">
        <v>47</v>
      </c>
      <c r="AW67" s="199">
        <v>32</v>
      </c>
      <c r="AX67" s="199">
        <v>0</v>
      </c>
      <c r="AY67" s="199">
        <v>0</v>
      </c>
      <c r="AZ67" s="199">
        <v>0</v>
      </c>
      <c r="BA67" s="199">
        <v>15</v>
      </c>
      <c r="BB67" s="199">
        <v>0</v>
      </c>
      <c r="BC67" s="8">
        <f t="shared" si="19"/>
        <v>47</v>
      </c>
      <c r="BD67" s="199">
        <v>32</v>
      </c>
      <c r="BE67" s="199">
        <v>0</v>
      </c>
      <c r="BF67" s="199">
        <v>0</v>
      </c>
      <c r="BG67" s="199">
        <v>0</v>
      </c>
      <c r="BH67" s="199">
        <v>15</v>
      </c>
      <c r="BI67" s="199">
        <v>0</v>
      </c>
      <c r="BJ67" s="8">
        <f t="shared" si="20"/>
        <v>47</v>
      </c>
      <c r="BL67" s="8">
        <f t="shared" si="21"/>
        <v>47</v>
      </c>
      <c r="BM67" s="8">
        <f t="shared" si="22"/>
        <v>47</v>
      </c>
      <c r="BN67" s="8">
        <f t="shared" si="23"/>
        <v>47</v>
      </c>
      <c r="BO67" s="8">
        <f t="shared" si="24"/>
        <v>47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'[3]13'!B70</f>
        <v>320</v>
      </c>
      <c r="C68" s="16">
        <f>'[3]13'!C70</f>
        <v>0</v>
      </c>
      <c r="D68" s="16">
        <f>'[3]13'!D70</f>
        <v>0</v>
      </c>
      <c r="E68" s="16">
        <f>'[3]13'!E70</f>
        <v>0</v>
      </c>
      <c r="F68" s="16">
        <f>'[3]13'!F70</f>
        <v>920</v>
      </c>
      <c r="G68" s="16">
        <f>'[3]13'!G70</f>
        <v>0</v>
      </c>
      <c r="H68" s="17">
        <f t="shared" si="27"/>
        <v>1240</v>
      </c>
      <c r="I68" s="15">
        <f>'[3]13'!J70</f>
        <v>320</v>
      </c>
      <c r="J68" s="16">
        <f>'[3]13'!K70</f>
        <v>0</v>
      </c>
      <c r="K68" s="16">
        <f>'[3]13'!L70</f>
        <v>0</v>
      </c>
      <c r="L68" s="16">
        <f>'[3]13'!M70</f>
        <v>0</v>
      </c>
      <c r="M68" s="16">
        <f>'[3]13'!N70</f>
        <v>150</v>
      </c>
      <c r="N68" s="16">
        <f>'[3]13'!O70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15</v>
      </c>
      <c r="AC68" s="8">
        <f t="shared" ref="AC68:AC98" si="41">BB68</f>
        <v>0</v>
      </c>
      <c r="AD68" s="8">
        <f t="shared" ref="AD68:AD98" si="42">BC68</f>
        <v>47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15</v>
      </c>
      <c r="AJ68" s="8">
        <f t="shared" ref="AJ68:AJ98" si="48">BI68</f>
        <v>0</v>
      </c>
      <c r="AK68" s="8">
        <f t="shared" ref="AK68:AK98" si="49">BJ68</f>
        <v>47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120</v>
      </c>
      <c r="AQ68" s="8">
        <f t="shared" si="34"/>
        <v>0</v>
      </c>
      <c r="AR68" s="8">
        <f t="shared" ref="AR68:AR98" si="50">SUM(AL68:AQ68)</f>
        <v>376</v>
      </c>
      <c r="AT68" s="8">
        <v>39.5</v>
      </c>
      <c r="AU68" s="8">
        <v>39.5</v>
      </c>
      <c r="AW68" s="199">
        <v>32</v>
      </c>
      <c r="AX68" s="199">
        <v>0</v>
      </c>
      <c r="AY68" s="199">
        <v>0</v>
      </c>
      <c r="AZ68" s="199">
        <v>0</v>
      </c>
      <c r="BA68" s="199">
        <v>15</v>
      </c>
      <c r="BB68" s="199">
        <v>0</v>
      </c>
      <c r="BC68" s="8">
        <f t="shared" ref="BC68:BC98" si="51">SUM(AW68:BB68)</f>
        <v>47</v>
      </c>
      <c r="BD68" s="199">
        <v>32</v>
      </c>
      <c r="BE68" s="199">
        <v>0</v>
      </c>
      <c r="BF68" s="199">
        <v>0</v>
      </c>
      <c r="BG68" s="199">
        <v>0</v>
      </c>
      <c r="BH68" s="199">
        <v>15</v>
      </c>
      <c r="BI68" s="199">
        <v>0</v>
      </c>
      <c r="BJ68" s="8">
        <f t="shared" ref="BJ68:BJ98" si="52">SUM(BD68:BI68)</f>
        <v>47</v>
      </c>
      <c r="BL68" s="8">
        <f t="shared" ref="BL68:BL98" si="53">AT68</f>
        <v>39.5</v>
      </c>
      <c r="BM68" s="8">
        <f t="shared" ref="BM68:BM98" si="54">AU68</f>
        <v>39.5</v>
      </c>
      <c r="BN68" s="8">
        <f t="shared" ref="BN68:BN98" si="55">BC68</f>
        <v>47</v>
      </c>
      <c r="BO68" s="8">
        <f t="shared" ref="BO68:BO98" si="56">BJ68</f>
        <v>47</v>
      </c>
      <c r="BP68" s="182">
        <f t="shared" ref="BP68:BP98" si="57">BL68-BN68</f>
        <v>-7.5</v>
      </c>
      <c r="BQ68" s="182">
        <f t="shared" ref="BQ68:BQ98" si="58">BM68-BO68</f>
        <v>-7.5</v>
      </c>
    </row>
    <row r="69" spans="1:69">
      <c r="A69" s="8" t="s">
        <v>111</v>
      </c>
      <c r="B69" s="15">
        <f>'[3]13'!B71</f>
        <v>320</v>
      </c>
      <c r="C69" s="16">
        <f>'[3]13'!C71</f>
        <v>0</v>
      </c>
      <c r="D69" s="16">
        <f>'[3]13'!D71</f>
        <v>0</v>
      </c>
      <c r="E69" s="16">
        <f>'[3]13'!E71</f>
        <v>0</v>
      </c>
      <c r="F69" s="16">
        <f>'[3]13'!F71</f>
        <v>920</v>
      </c>
      <c r="G69" s="16">
        <f>'[3]13'!G71</f>
        <v>0</v>
      </c>
      <c r="H69" s="17">
        <f t="shared" ref="H69:H98" si="59">SUM(B69:G69)</f>
        <v>1240</v>
      </c>
      <c r="I69" s="15">
        <f>'[3]13'!J71</f>
        <v>320</v>
      </c>
      <c r="J69" s="16">
        <f>'[3]13'!K71</f>
        <v>0</v>
      </c>
      <c r="K69" s="16">
        <f>'[3]13'!L71</f>
        <v>0</v>
      </c>
      <c r="L69" s="16">
        <f>'[3]13'!M71</f>
        <v>0</v>
      </c>
      <c r="M69" s="16">
        <f>'[3]13'!N71</f>
        <v>150</v>
      </c>
      <c r="N69" s="16">
        <f>'[3]13'!O71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15</v>
      </c>
      <c r="AC69" s="8">
        <f t="shared" si="41"/>
        <v>0</v>
      </c>
      <c r="AD69" s="8">
        <f t="shared" si="42"/>
        <v>47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15</v>
      </c>
      <c r="AJ69" s="8">
        <f t="shared" si="48"/>
        <v>0</v>
      </c>
      <c r="AK69" s="8">
        <f t="shared" si="49"/>
        <v>47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120</v>
      </c>
      <c r="AQ69" s="8">
        <f t="shared" si="34"/>
        <v>0</v>
      </c>
      <c r="AR69" s="8">
        <f t="shared" si="50"/>
        <v>376</v>
      </c>
      <c r="AT69" s="8">
        <v>46.81</v>
      </c>
      <c r="AU69" s="8">
        <v>46.81</v>
      </c>
      <c r="AW69" s="199">
        <v>32</v>
      </c>
      <c r="AX69" s="199">
        <v>0</v>
      </c>
      <c r="AY69" s="199">
        <v>0</v>
      </c>
      <c r="AZ69" s="199">
        <v>0</v>
      </c>
      <c r="BA69" s="199">
        <v>15</v>
      </c>
      <c r="BB69" s="199">
        <v>0</v>
      </c>
      <c r="BC69" s="8">
        <f t="shared" si="51"/>
        <v>47</v>
      </c>
      <c r="BD69" s="199">
        <v>32</v>
      </c>
      <c r="BE69" s="199">
        <v>0</v>
      </c>
      <c r="BF69" s="199">
        <v>0</v>
      </c>
      <c r="BG69" s="199">
        <v>0</v>
      </c>
      <c r="BH69" s="199">
        <v>15</v>
      </c>
      <c r="BI69" s="199">
        <v>0</v>
      </c>
      <c r="BJ69" s="8">
        <f t="shared" si="52"/>
        <v>47</v>
      </c>
      <c r="BL69" s="8">
        <f t="shared" si="53"/>
        <v>46.81</v>
      </c>
      <c r="BM69" s="8">
        <f t="shared" si="54"/>
        <v>46.81</v>
      </c>
      <c r="BN69" s="8">
        <f t="shared" si="55"/>
        <v>47</v>
      </c>
      <c r="BO69" s="8">
        <f t="shared" si="56"/>
        <v>47</v>
      </c>
      <c r="BP69" s="182">
        <f t="shared" si="57"/>
        <v>-0.18999999999999773</v>
      </c>
      <c r="BQ69" s="182">
        <f t="shared" si="58"/>
        <v>-0.18999999999999773</v>
      </c>
    </row>
    <row r="70" spans="1:69">
      <c r="A70" s="8" t="s">
        <v>112</v>
      </c>
      <c r="B70" s="15">
        <f>'[3]13'!B72</f>
        <v>320</v>
      </c>
      <c r="C70" s="16">
        <f>'[3]13'!C72</f>
        <v>0</v>
      </c>
      <c r="D70" s="16">
        <f>'[3]13'!D72</f>
        <v>0</v>
      </c>
      <c r="E70" s="16">
        <f>'[3]13'!E72</f>
        <v>0</v>
      </c>
      <c r="F70" s="16">
        <f>'[3]13'!F72</f>
        <v>920</v>
      </c>
      <c r="G70" s="16">
        <f>'[3]13'!G72</f>
        <v>0</v>
      </c>
      <c r="H70" s="17">
        <f t="shared" si="59"/>
        <v>1240</v>
      </c>
      <c r="I70" s="15">
        <f>'[3]13'!J72</f>
        <v>320</v>
      </c>
      <c r="J70" s="16">
        <f>'[3]13'!K72</f>
        <v>0</v>
      </c>
      <c r="K70" s="16">
        <f>'[3]13'!L72</f>
        <v>0</v>
      </c>
      <c r="L70" s="16">
        <f>'[3]13'!M72</f>
        <v>0</v>
      </c>
      <c r="M70" s="16">
        <f>'[3]13'!N72</f>
        <v>150</v>
      </c>
      <c r="N70" s="16">
        <f>'[3]13'!O72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15</v>
      </c>
      <c r="AC70" s="8">
        <f t="shared" si="41"/>
        <v>0</v>
      </c>
      <c r="AD70" s="8">
        <f t="shared" si="42"/>
        <v>47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15</v>
      </c>
      <c r="AJ70" s="8">
        <f t="shared" si="48"/>
        <v>0</v>
      </c>
      <c r="AK70" s="8">
        <f t="shared" si="49"/>
        <v>47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120</v>
      </c>
      <c r="AQ70" s="8">
        <f t="shared" si="34"/>
        <v>0</v>
      </c>
      <c r="AR70" s="8">
        <f t="shared" si="50"/>
        <v>376</v>
      </c>
      <c r="AT70" s="8">
        <v>46.05</v>
      </c>
      <c r="AU70" s="8">
        <v>46.05</v>
      </c>
      <c r="AW70" s="199">
        <v>32</v>
      </c>
      <c r="AX70" s="199">
        <v>0</v>
      </c>
      <c r="AY70" s="199">
        <v>0</v>
      </c>
      <c r="AZ70" s="199">
        <v>0</v>
      </c>
      <c r="BA70" s="199">
        <v>15</v>
      </c>
      <c r="BB70" s="199">
        <v>0</v>
      </c>
      <c r="BC70" s="8">
        <f t="shared" si="51"/>
        <v>47</v>
      </c>
      <c r="BD70" s="199">
        <v>32</v>
      </c>
      <c r="BE70" s="199">
        <v>0</v>
      </c>
      <c r="BF70" s="199">
        <v>0</v>
      </c>
      <c r="BG70" s="199">
        <v>0</v>
      </c>
      <c r="BH70" s="199">
        <v>15</v>
      </c>
      <c r="BI70" s="199">
        <v>0</v>
      </c>
      <c r="BJ70" s="8">
        <f t="shared" si="52"/>
        <v>47</v>
      </c>
      <c r="BL70" s="8">
        <f t="shared" si="53"/>
        <v>46.05</v>
      </c>
      <c r="BM70" s="8">
        <f t="shared" si="54"/>
        <v>46.05</v>
      </c>
      <c r="BN70" s="8">
        <f t="shared" si="55"/>
        <v>47</v>
      </c>
      <c r="BO70" s="8">
        <f t="shared" si="56"/>
        <v>47</v>
      </c>
      <c r="BP70" s="182">
        <f t="shared" si="57"/>
        <v>-0.95000000000000284</v>
      </c>
      <c r="BQ70" s="182">
        <f t="shared" si="58"/>
        <v>-0.95000000000000284</v>
      </c>
    </row>
    <row r="71" spans="1:69">
      <c r="A71" s="8" t="s">
        <v>113</v>
      </c>
      <c r="B71" s="15">
        <f>'[3]13'!B73</f>
        <v>320</v>
      </c>
      <c r="C71" s="16">
        <f>'[3]13'!C73</f>
        <v>0</v>
      </c>
      <c r="D71" s="16">
        <f>'[3]13'!D73</f>
        <v>0</v>
      </c>
      <c r="E71" s="16">
        <f>'[3]13'!E73</f>
        <v>0</v>
      </c>
      <c r="F71" s="16">
        <f>'[3]13'!F73</f>
        <v>920</v>
      </c>
      <c r="G71" s="16">
        <f>'[3]13'!G73</f>
        <v>0</v>
      </c>
      <c r="H71" s="17">
        <f t="shared" si="59"/>
        <v>1240</v>
      </c>
      <c r="I71" s="15">
        <f>'[3]13'!J73</f>
        <v>320</v>
      </c>
      <c r="J71" s="16">
        <f>'[3]13'!K73</f>
        <v>0</v>
      </c>
      <c r="K71" s="16">
        <f>'[3]13'!L73</f>
        <v>0</v>
      </c>
      <c r="L71" s="16">
        <f>'[3]13'!M73</f>
        <v>0</v>
      </c>
      <c r="M71" s="16">
        <f>'[3]13'!N73</f>
        <v>150</v>
      </c>
      <c r="N71" s="16">
        <f>'[3]13'!O73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11.13</v>
      </c>
      <c r="AC71" s="8">
        <f t="shared" si="41"/>
        <v>0</v>
      </c>
      <c r="AD71" s="8">
        <f t="shared" si="42"/>
        <v>43.13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11.13</v>
      </c>
      <c r="AJ71" s="8">
        <f t="shared" si="48"/>
        <v>0</v>
      </c>
      <c r="AK71" s="8">
        <f t="shared" si="49"/>
        <v>43.13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127.74000000000001</v>
      </c>
      <c r="AQ71" s="8">
        <f t="shared" si="34"/>
        <v>0</v>
      </c>
      <c r="AR71" s="8">
        <f t="shared" si="50"/>
        <v>383.74</v>
      </c>
      <c r="AT71" s="8">
        <v>43.13</v>
      </c>
      <c r="AU71" s="8">
        <v>43.13</v>
      </c>
      <c r="AW71" s="199">
        <v>32</v>
      </c>
      <c r="AX71" s="199">
        <v>0</v>
      </c>
      <c r="AY71" s="199">
        <v>0</v>
      </c>
      <c r="AZ71" s="199">
        <v>0</v>
      </c>
      <c r="BA71" s="199">
        <v>11.13</v>
      </c>
      <c r="BB71" s="199">
        <v>0</v>
      </c>
      <c r="BC71" s="8">
        <f t="shared" si="51"/>
        <v>43.13</v>
      </c>
      <c r="BD71" s="199">
        <v>32</v>
      </c>
      <c r="BE71" s="199">
        <v>0</v>
      </c>
      <c r="BF71" s="199">
        <v>0</v>
      </c>
      <c r="BG71" s="199">
        <v>0</v>
      </c>
      <c r="BH71" s="199">
        <v>11.13</v>
      </c>
      <c r="BI71" s="199">
        <v>0</v>
      </c>
      <c r="BJ71" s="8">
        <f t="shared" si="52"/>
        <v>43.13</v>
      </c>
      <c r="BL71" s="8">
        <f t="shared" si="53"/>
        <v>43.13</v>
      </c>
      <c r="BM71" s="8">
        <f t="shared" si="54"/>
        <v>43.13</v>
      </c>
      <c r="BN71" s="8">
        <f t="shared" si="55"/>
        <v>43.13</v>
      </c>
      <c r="BO71" s="8">
        <f t="shared" si="56"/>
        <v>43.13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'[3]13'!B74</f>
        <v>320</v>
      </c>
      <c r="C72" s="16">
        <f>'[3]13'!C74</f>
        <v>0</v>
      </c>
      <c r="D72" s="16">
        <f>'[3]13'!D74</f>
        <v>0</v>
      </c>
      <c r="E72" s="16">
        <f>'[3]13'!E74</f>
        <v>0</v>
      </c>
      <c r="F72" s="16">
        <f>'[3]13'!F74</f>
        <v>920</v>
      </c>
      <c r="G72" s="16">
        <f>'[3]13'!G74</f>
        <v>0</v>
      </c>
      <c r="H72" s="17">
        <f t="shared" si="59"/>
        <v>1240</v>
      </c>
      <c r="I72" s="15">
        <f>'[3]13'!J74</f>
        <v>320</v>
      </c>
      <c r="J72" s="16">
        <f>'[3]13'!K74</f>
        <v>0</v>
      </c>
      <c r="K72" s="16">
        <f>'[3]13'!L74</f>
        <v>0</v>
      </c>
      <c r="L72" s="16">
        <f>'[3]13'!M74</f>
        <v>0</v>
      </c>
      <c r="M72" s="16">
        <f>'[3]13'!N74</f>
        <v>150</v>
      </c>
      <c r="N72" s="16">
        <f>'[3]13'!O74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11.13</v>
      </c>
      <c r="AC72" s="8">
        <f t="shared" si="41"/>
        <v>0</v>
      </c>
      <c r="AD72" s="8">
        <f t="shared" si="42"/>
        <v>43.13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11.13</v>
      </c>
      <c r="AJ72" s="8">
        <f t="shared" si="48"/>
        <v>0</v>
      </c>
      <c r="AK72" s="8">
        <f t="shared" si="49"/>
        <v>43.13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127.74000000000001</v>
      </c>
      <c r="AQ72" s="8">
        <f t="shared" si="34"/>
        <v>0</v>
      </c>
      <c r="AR72" s="8">
        <f t="shared" si="50"/>
        <v>383.74</v>
      </c>
      <c r="AT72" s="8">
        <v>43.13</v>
      </c>
      <c r="AU72" s="8">
        <v>43.13</v>
      </c>
      <c r="AW72" s="199">
        <v>32</v>
      </c>
      <c r="AX72" s="199">
        <v>0</v>
      </c>
      <c r="AY72" s="199">
        <v>0</v>
      </c>
      <c r="AZ72" s="199">
        <v>0</v>
      </c>
      <c r="BA72" s="199">
        <v>11.13</v>
      </c>
      <c r="BB72" s="199">
        <v>0</v>
      </c>
      <c r="BC72" s="8">
        <f t="shared" si="51"/>
        <v>43.13</v>
      </c>
      <c r="BD72" s="199">
        <v>32</v>
      </c>
      <c r="BE72" s="199">
        <v>0</v>
      </c>
      <c r="BF72" s="199">
        <v>0</v>
      </c>
      <c r="BG72" s="199">
        <v>0</v>
      </c>
      <c r="BH72" s="199">
        <v>11.13</v>
      </c>
      <c r="BI72" s="199">
        <v>0</v>
      </c>
      <c r="BJ72" s="8">
        <f t="shared" si="52"/>
        <v>43.13</v>
      </c>
      <c r="BL72" s="8">
        <f t="shared" si="53"/>
        <v>43.13</v>
      </c>
      <c r="BM72" s="8">
        <f t="shared" si="54"/>
        <v>43.13</v>
      </c>
      <c r="BN72" s="8">
        <f t="shared" si="55"/>
        <v>43.13</v>
      </c>
      <c r="BO72" s="8">
        <f t="shared" si="56"/>
        <v>43.13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'[3]13'!B75</f>
        <v>320</v>
      </c>
      <c r="C73" s="16">
        <f>'[3]13'!C75</f>
        <v>0</v>
      </c>
      <c r="D73" s="16">
        <f>'[3]13'!D75</f>
        <v>0</v>
      </c>
      <c r="E73" s="16">
        <f>'[3]13'!E75</f>
        <v>0</v>
      </c>
      <c r="F73" s="16">
        <f>'[3]13'!F75</f>
        <v>920</v>
      </c>
      <c r="G73" s="16">
        <f>'[3]13'!G75</f>
        <v>0</v>
      </c>
      <c r="H73" s="17">
        <f t="shared" si="59"/>
        <v>1240</v>
      </c>
      <c r="I73" s="15">
        <f>'[3]13'!J75</f>
        <v>320</v>
      </c>
      <c r="J73" s="16">
        <f>'[3]13'!K75</f>
        <v>0</v>
      </c>
      <c r="K73" s="16">
        <f>'[3]13'!L75</f>
        <v>0</v>
      </c>
      <c r="L73" s="16">
        <f>'[3]13'!M75</f>
        <v>0</v>
      </c>
      <c r="M73" s="16">
        <f>'[3]13'!N75</f>
        <v>150</v>
      </c>
      <c r="N73" s="16">
        <f>'[3]13'!O75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11.13</v>
      </c>
      <c r="AC73" s="8">
        <f t="shared" si="41"/>
        <v>0</v>
      </c>
      <c r="AD73" s="8">
        <f t="shared" si="42"/>
        <v>43.13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11.13</v>
      </c>
      <c r="AJ73" s="8">
        <f t="shared" si="48"/>
        <v>0</v>
      </c>
      <c r="AK73" s="8">
        <f t="shared" si="49"/>
        <v>43.13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127.74000000000001</v>
      </c>
      <c r="AQ73" s="8">
        <f t="shared" si="34"/>
        <v>0</v>
      </c>
      <c r="AR73" s="8">
        <f t="shared" si="50"/>
        <v>383.74</v>
      </c>
      <c r="AT73" s="8">
        <v>40.630000000000003</v>
      </c>
      <c r="AU73" s="8">
        <v>40.630000000000003</v>
      </c>
      <c r="AW73" s="199">
        <v>32</v>
      </c>
      <c r="AX73" s="199">
        <v>0</v>
      </c>
      <c r="AY73" s="199">
        <v>0</v>
      </c>
      <c r="AZ73" s="199">
        <v>0</v>
      </c>
      <c r="BA73" s="199">
        <v>11.13</v>
      </c>
      <c r="BB73" s="199">
        <v>0</v>
      </c>
      <c r="BC73" s="8">
        <f t="shared" si="51"/>
        <v>43.13</v>
      </c>
      <c r="BD73" s="199">
        <v>32</v>
      </c>
      <c r="BE73" s="199">
        <v>0</v>
      </c>
      <c r="BF73" s="199">
        <v>0</v>
      </c>
      <c r="BG73" s="199">
        <v>0</v>
      </c>
      <c r="BH73" s="199">
        <v>11.13</v>
      </c>
      <c r="BI73" s="199">
        <v>0</v>
      </c>
      <c r="BJ73" s="8">
        <f t="shared" si="52"/>
        <v>43.13</v>
      </c>
      <c r="BL73" s="8">
        <f t="shared" si="53"/>
        <v>40.630000000000003</v>
      </c>
      <c r="BM73" s="8">
        <f t="shared" si="54"/>
        <v>40.630000000000003</v>
      </c>
      <c r="BN73" s="8">
        <f t="shared" si="55"/>
        <v>43.13</v>
      </c>
      <c r="BO73" s="8">
        <f t="shared" si="56"/>
        <v>43.13</v>
      </c>
      <c r="BP73" s="182">
        <f t="shared" si="57"/>
        <v>-2.5</v>
      </c>
      <c r="BQ73" s="182">
        <f t="shared" si="58"/>
        <v>-2.5</v>
      </c>
    </row>
    <row r="74" spans="1:69">
      <c r="A74" s="8" t="s">
        <v>116</v>
      </c>
      <c r="B74" s="15">
        <f>'[3]13'!B76</f>
        <v>320</v>
      </c>
      <c r="C74" s="16">
        <f>'[3]13'!C76</f>
        <v>0</v>
      </c>
      <c r="D74" s="16">
        <f>'[3]13'!D76</f>
        <v>0</v>
      </c>
      <c r="E74" s="16">
        <f>'[3]13'!E76</f>
        <v>0</v>
      </c>
      <c r="F74" s="16">
        <f>'[3]13'!F76</f>
        <v>920</v>
      </c>
      <c r="G74" s="16">
        <f>'[3]13'!G76</f>
        <v>0</v>
      </c>
      <c r="H74" s="17">
        <f t="shared" si="59"/>
        <v>1240</v>
      </c>
      <c r="I74" s="15">
        <f>'[3]13'!J76</f>
        <v>320</v>
      </c>
      <c r="J74" s="16">
        <f>'[3]13'!K76</f>
        <v>0</v>
      </c>
      <c r="K74" s="16">
        <f>'[3]13'!L76</f>
        <v>0</v>
      </c>
      <c r="L74" s="16">
        <f>'[3]13'!M76</f>
        <v>0</v>
      </c>
      <c r="M74" s="16">
        <f>'[3]13'!N76</f>
        <v>150</v>
      </c>
      <c r="N74" s="16">
        <f>'[3]13'!O76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11.13</v>
      </c>
      <c r="AC74" s="8">
        <f t="shared" si="41"/>
        <v>0</v>
      </c>
      <c r="AD74" s="8">
        <f t="shared" si="42"/>
        <v>43.13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11.13</v>
      </c>
      <c r="AJ74" s="8">
        <f t="shared" si="48"/>
        <v>0</v>
      </c>
      <c r="AK74" s="8">
        <f t="shared" si="49"/>
        <v>43.13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127.74000000000001</v>
      </c>
      <c r="AQ74" s="8">
        <f t="shared" si="34"/>
        <v>0</v>
      </c>
      <c r="AR74" s="8">
        <f t="shared" si="50"/>
        <v>383.74</v>
      </c>
      <c r="AT74" s="8">
        <v>33.130000000000003</v>
      </c>
      <c r="AU74" s="8">
        <v>33.130000000000003</v>
      </c>
      <c r="AW74" s="199">
        <v>32</v>
      </c>
      <c r="AX74" s="199">
        <v>0</v>
      </c>
      <c r="AY74" s="199">
        <v>0</v>
      </c>
      <c r="AZ74" s="199">
        <v>0</v>
      </c>
      <c r="BA74" s="199">
        <v>11.13</v>
      </c>
      <c r="BB74" s="199">
        <v>0</v>
      </c>
      <c r="BC74" s="8">
        <f t="shared" si="51"/>
        <v>43.13</v>
      </c>
      <c r="BD74" s="199">
        <v>32</v>
      </c>
      <c r="BE74" s="199">
        <v>0</v>
      </c>
      <c r="BF74" s="199">
        <v>0</v>
      </c>
      <c r="BG74" s="199">
        <v>0</v>
      </c>
      <c r="BH74" s="199">
        <v>11.13</v>
      </c>
      <c r="BI74" s="199">
        <v>0</v>
      </c>
      <c r="BJ74" s="8">
        <f t="shared" si="52"/>
        <v>43.13</v>
      </c>
      <c r="BL74" s="8">
        <f t="shared" si="53"/>
        <v>33.130000000000003</v>
      </c>
      <c r="BM74" s="8">
        <f t="shared" si="54"/>
        <v>33.130000000000003</v>
      </c>
      <c r="BN74" s="8">
        <f t="shared" si="55"/>
        <v>43.13</v>
      </c>
      <c r="BO74" s="8">
        <f t="shared" si="56"/>
        <v>43.13</v>
      </c>
      <c r="BP74" s="182">
        <f t="shared" si="57"/>
        <v>-10</v>
      </c>
      <c r="BQ74" s="182">
        <f t="shared" si="58"/>
        <v>-10</v>
      </c>
    </row>
    <row r="75" spans="1:69">
      <c r="A75" s="8" t="s">
        <v>117</v>
      </c>
      <c r="B75" s="15">
        <f>'[3]13'!B77</f>
        <v>320</v>
      </c>
      <c r="C75" s="16">
        <f>'[3]13'!C77</f>
        <v>0</v>
      </c>
      <c r="D75" s="16">
        <f>'[3]13'!D77</f>
        <v>0</v>
      </c>
      <c r="E75" s="16">
        <f>'[3]13'!E77</f>
        <v>0</v>
      </c>
      <c r="F75" s="16">
        <f>'[3]13'!F77</f>
        <v>960</v>
      </c>
      <c r="G75" s="16">
        <f>'[3]13'!G77</f>
        <v>0</v>
      </c>
      <c r="H75" s="17">
        <f t="shared" si="59"/>
        <v>1280</v>
      </c>
      <c r="I75" s="15">
        <f>'[3]13'!J77</f>
        <v>320</v>
      </c>
      <c r="J75" s="16">
        <f>'[3]13'!K77</f>
        <v>0</v>
      </c>
      <c r="K75" s="16">
        <f>'[3]13'!L77</f>
        <v>0</v>
      </c>
      <c r="L75" s="16">
        <f>'[3]13'!M77</f>
        <v>0</v>
      </c>
      <c r="M75" s="16">
        <f>'[3]13'!N77</f>
        <v>150</v>
      </c>
      <c r="N75" s="16">
        <f>'[3]13'!O77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11.14</v>
      </c>
      <c r="AC75" s="8">
        <f t="shared" si="41"/>
        <v>0</v>
      </c>
      <c r="AD75" s="8">
        <f t="shared" si="42"/>
        <v>43.14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11.14</v>
      </c>
      <c r="AJ75" s="8">
        <f t="shared" si="48"/>
        <v>0</v>
      </c>
      <c r="AK75" s="8">
        <f t="shared" si="49"/>
        <v>43.14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127.72000000000001</v>
      </c>
      <c r="AQ75" s="8">
        <f t="shared" si="34"/>
        <v>0</v>
      </c>
      <c r="AR75" s="8">
        <f t="shared" si="50"/>
        <v>383.72</v>
      </c>
      <c r="AT75" s="8">
        <v>43.14</v>
      </c>
      <c r="AU75" s="8">
        <v>43.14</v>
      </c>
      <c r="AW75" s="199">
        <v>32</v>
      </c>
      <c r="AX75" s="199">
        <v>0</v>
      </c>
      <c r="AY75" s="199">
        <v>0</v>
      </c>
      <c r="AZ75" s="199">
        <v>0</v>
      </c>
      <c r="BA75" s="199">
        <v>11.14</v>
      </c>
      <c r="BB75" s="199">
        <v>0</v>
      </c>
      <c r="BC75" s="8">
        <f t="shared" si="51"/>
        <v>43.14</v>
      </c>
      <c r="BD75" s="199">
        <v>32</v>
      </c>
      <c r="BE75" s="199">
        <v>0</v>
      </c>
      <c r="BF75" s="199">
        <v>0</v>
      </c>
      <c r="BG75" s="199">
        <v>0</v>
      </c>
      <c r="BH75" s="199">
        <v>11.14</v>
      </c>
      <c r="BI75" s="199">
        <v>0</v>
      </c>
      <c r="BJ75" s="8">
        <f t="shared" si="52"/>
        <v>43.14</v>
      </c>
      <c r="BL75" s="8">
        <f t="shared" si="53"/>
        <v>43.14</v>
      </c>
      <c r="BM75" s="8">
        <f t="shared" si="54"/>
        <v>43.14</v>
      </c>
      <c r="BN75" s="8">
        <f t="shared" si="55"/>
        <v>43.14</v>
      </c>
      <c r="BO75" s="8">
        <f t="shared" si="56"/>
        <v>43.14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'[3]13'!B78</f>
        <v>320</v>
      </c>
      <c r="C76" s="16">
        <f>'[3]13'!C78</f>
        <v>0</v>
      </c>
      <c r="D76" s="16">
        <f>'[3]13'!D78</f>
        <v>0</v>
      </c>
      <c r="E76" s="16">
        <f>'[3]13'!E78</f>
        <v>0</v>
      </c>
      <c r="F76" s="16">
        <f>'[3]13'!F78</f>
        <v>960</v>
      </c>
      <c r="G76" s="16">
        <f>'[3]13'!G78</f>
        <v>0</v>
      </c>
      <c r="H76" s="17">
        <f t="shared" si="59"/>
        <v>1280</v>
      </c>
      <c r="I76" s="15">
        <f>'[3]13'!J78</f>
        <v>320</v>
      </c>
      <c r="J76" s="16">
        <f>'[3]13'!K78</f>
        <v>0</v>
      </c>
      <c r="K76" s="16">
        <f>'[3]13'!L78</f>
        <v>0</v>
      </c>
      <c r="L76" s="16">
        <f>'[3]13'!M78</f>
        <v>0</v>
      </c>
      <c r="M76" s="16">
        <f>'[3]13'!N78</f>
        <v>150</v>
      </c>
      <c r="N76" s="16">
        <f>'[3]13'!O78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11.14</v>
      </c>
      <c r="AC76" s="8">
        <f t="shared" si="41"/>
        <v>0</v>
      </c>
      <c r="AD76" s="8">
        <f t="shared" si="42"/>
        <v>43.14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11.14</v>
      </c>
      <c r="AJ76" s="8">
        <f t="shared" si="48"/>
        <v>0</v>
      </c>
      <c r="AK76" s="8">
        <f t="shared" si="49"/>
        <v>43.14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127.72000000000001</v>
      </c>
      <c r="AQ76" s="8">
        <f t="shared" si="34"/>
        <v>0</v>
      </c>
      <c r="AR76" s="8">
        <f t="shared" si="50"/>
        <v>383.72</v>
      </c>
      <c r="AT76" s="8">
        <v>43.14</v>
      </c>
      <c r="AU76" s="8">
        <v>43.14</v>
      </c>
      <c r="AW76" s="199">
        <v>32</v>
      </c>
      <c r="AX76" s="199">
        <v>0</v>
      </c>
      <c r="AY76" s="199">
        <v>0</v>
      </c>
      <c r="AZ76" s="199">
        <v>0</v>
      </c>
      <c r="BA76" s="199">
        <v>11.14</v>
      </c>
      <c r="BB76" s="199">
        <v>0</v>
      </c>
      <c r="BC76" s="8">
        <f t="shared" si="51"/>
        <v>43.14</v>
      </c>
      <c r="BD76" s="199">
        <v>32</v>
      </c>
      <c r="BE76" s="199">
        <v>0</v>
      </c>
      <c r="BF76" s="199">
        <v>0</v>
      </c>
      <c r="BG76" s="199">
        <v>0</v>
      </c>
      <c r="BH76" s="199">
        <v>11.14</v>
      </c>
      <c r="BI76" s="199">
        <v>0</v>
      </c>
      <c r="BJ76" s="8">
        <f t="shared" si="52"/>
        <v>43.14</v>
      </c>
      <c r="BL76" s="8">
        <f t="shared" si="53"/>
        <v>43.14</v>
      </c>
      <c r="BM76" s="8">
        <f t="shared" si="54"/>
        <v>43.14</v>
      </c>
      <c r="BN76" s="8">
        <f t="shared" si="55"/>
        <v>43.14</v>
      </c>
      <c r="BO76" s="8">
        <f t="shared" si="56"/>
        <v>43.14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'[3]13'!B79</f>
        <v>320</v>
      </c>
      <c r="C77" s="16">
        <f>'[3]13'!C79</f>
        <v>0</v>
      </c>
      <c r="D77" s="16">
        <f>'[3]13'!D79</f>
        <v>0</v>
      </c>
      <c r="E77" s="16">
        <f>'[3]13'!E79</f>
        <v>0</v>
      </c>
      <c r="F77" s="16">
        <f>'[3]13'!F79</f>
        <v>960</v>
      </c>
      <c r="G77" s="16">
        <f>'[3]13'!G79</f>
        <v>0</v>
      </c>
      <c r="H77" s="17">
        <f t="shared" si="59"/>
        <v>1280</v>
      </c>
      <c r="I77" s="15">
        <f>'[3]13'!J79</f>
        <v>320</v>
      </c>
      <c r="J77" s="16">
        <f>'[3]13'!K79</f>
        <v>0</v>
      </c>
      <c r="K77" s="16">
        <f>'[3]13'!L79</f>
        <v>0</v>
      </c>
      <c r="L77" s="16">
        <f>'[3]13'!M79</f>
        <v>0</v>
      </c>
      <c r="M77" s="16">
        <f>'[3]13'!N79</f>
        <v>150</v>
      </c>
      <c r="N77" s="16">
        <f>'[3]13'!O79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11.14</v>
      </c>
      <c r="AC77" s="8">
        <f t="shared" si="41"/>
        <v>0</v>
      </c>
      <c r="AD77" s="8">
        <f t="shared" si="42"/>
        <v>43.14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11.14</v>
      </c>
      <c r="AJ77" s="8">
        <f t="shared" si="48"/>
        <v>0</v>
      </c>
      <c r="AK77" s="8">
        <f t="shared" si="49"/>
        <v>43.14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127.72000000000001</v>
      </c>
      <c r="AQ77" s="8">
        <f t="shared" si="34"/>
        <v>0</v>
      </c>
      <c r="AR77" s="8">
        <f t="shared" si="50"/>
        <v>383.72</v>
      </c>
      <c r="AT77" s="8">
        <v>43.14</v>
      </c>
      <c r="AU77" s="8">
        <v>43.14</v>
      </c>
      <c r="AW77" s="199">
        <v>32</v>
      </c>
      <c r="AX77" s="199">
        <v>0</v>
      </c>
      <c r="AY77" s="199">
        <v>0</v>
      </c>
      <c r="AZ77" s="199">
        <v>0</v>
      </c>
      <c r="BA77" s="199">
        <v>11.14</v>
      </c>
      <c r="BB77" s="199">
        <v>0</v>
      </c>
      <c r="BC77" s="8">
        <f t="shared" si="51"/>
        <v>43.14</v>
      </c>
      <c r="BD77" s="199">
        <v>32</v>
      </c>
      <c r="BE77" s="199">
        <v>0</v>
      </c>
      <c r="BF77" s="199">
        <v>0</v>
      </c>
      <c r="BG77" s="199">
        <v>0</v>
      </c>
      <c r="BH77" s="199">
        <v>11.14</v>
      </c>
      <c r="BI77" s="199">
        <v>0</v>
      </c>
      <c r="BJ77" s="8">
        <f t="shared" si="52"/>
        <v>43.14</v>
      </c>
      <c r="BL77" s="8">
        <f t="shared" si="53"/>
        <v>43.14</v>
      </c>
      <c r="BM77" s="8">
        <f t="shared" si="54"/>
        <v>43.14</v>
      </c>
      <c r="BN77" s="8">
        <f t="shared" si="55"/>
        <v>43.14</v>
      </c>
      <c r="BO77" s="8">
        <f t="shared" si="56"/>
        <v>43.14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'[3]13'!B80</f>
        <v>320</v>
      </c>
      <c r="C78" s="16">
        <f>'[3]13'!C80</f>
        <v>0</v>
      </c>
      <c r="D78" s="16">
        <f>'[3]13'!D80</f>
        <v>0</v>
      </c>
      <c r="E78" s="16">
        <f>'[3]13'!E80</f>
        <v>0</v>
      </c>
      <c r="F78" s="16">
        <f>'[3]13'!F80</f>
        <v>960</v>
      </c>
      <c r="G78" s="16">
        <f>'[3]13'!G80</f>
        <v>0</v>
      </c>
      <c r="H78" s="17">
        <f t="shared" si="59"/>
        <v>1280</v>
      </c>
      <c r="I78" s="15">
        <f>'[3]13'!J80</f>
        <v>320</v>
      </c>
      <c r="J78" s="16">
        <f>'[3]13'!K80</f>
        <v>0</v>
      </c>
      <c r="K78" s="16">
        <f>'[3]13'!L80</f>
        <v>0</v>
      </c>
      <c r="L78" s="16">
        <f>'[3]13'!M80</f>
        <v>0</v>
      </c>
      <c r="M78" s="16">
        <f>'[3]13'!N80</f>
        <v>150</v>
      </c>
      <c r="N78" s="16">
        <f>'[3]13'!O80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11.14</v>
      </c>
      <c r="AC78" s="8">
        <f t="shared" si="41"/>
        <v>0</v>
      </c>
      <c r="AD78" s="8">
        <f t="shared" si="42"/>
        <v>43.14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11.14</v>
      </c>
      <c r="AJ78" s="8">
        <f t="shared" si="48"/>
        <v>0</v>
      </c>
      <c r="AK78" s="8">
        <f t="shared" si="49"/>
        <v>43.14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127.72000000000001</v>
      </c>
      <c r="AQ78" s="8">
        <f t="shared" si="34"/>
        <v>0</v>
      </c>
      <c r="AR78" s="8">
        <f t="shared" si="50"/>
        <v>383.72</v>
      </c>
      <c r="AT78" s="8">
        <v>43.14</v>
      </c>
      <c r="AU78" s="8">
        <v>43.14</v>
      </c>
      <c r="AW78" s="199">
        <v>32</v>
      </c>
      <c r="AX78" s="199">
        <v>0</v>
      </c>
      <c r="AY78" s="199">
        <v>0</v>
      </c>
      <c r="AZ78" s="199">
        <v>0</v>
      </c>
      <c r="BA78" s="199">
        <v>11.14</v>
      </c>
      <c r="BB78" s="199">
        <v>0</v>
      </c>
      <c r="BC78" s="8">
        <f t="shared" si="51"/>
        <v>43.14</v>
      </c>
      <c r="BD78" s="199">
        <v>32</v>
      </c>
      <c r="BE78" s="199">
        <v>0</v>
      </c>
      <c r="BF78" s="199">
        <v>0</v>
      </c>
      <c r="BG78" s="199">
        <v>0</v>
      </c>
      <c r="BH78" s="199">
        <v>11.14</v>
      </c>
      <c r="BI78" s="199">
        <v>0</v>
      </c>
      <c r="BJ78" s="8">
        <f t="shared" si="52"/>
        <v>43.14</v>
      </c>
      <c r="BL78" s="8">
        <f t="shared" si="53"/>
        <v>43.14</v>
      </c>
      <c r="BM78" s="8">
        <f t="shared" si="54"/>
        <v>43.14</v>
      </c>
      <c r="BN78" s="8">
        <f t="shared" si="55"/>
        <v>43.14</v>
      </c>
      <c r="BO78" s="8">
        <f t="shared" si="56"/>
        <v>43.14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'[3]13'!B81</f>
        <v>320</v>
      </c>
      <c r="C79" s="16">
        <f>'[3]13'!C81</f>
        <v>0</v>
      </c>
      <c r="D79" s="16">
        <f>'[3]13'!D81</f>
        <v>0</v>
      </c>
      <c r="E79" s="16">
        <f>'[3]13'!E81</f>
        <v>0</v>
      </c>
      <c r="F79" s="16">
        <f>'[3]13'!F81</f>
        <v>960</v>
      </c>
      <c r="G79" s="16">
        <f>'[3]13'!G81</f>
        <v>0</v>
      </c>
      <c r="H79" s="17">
        <f t="shared" si="59"/>
        <v>1280</v>
      </c>
      <c r="I79" s="15">
        <f>'[3]13'!J81</f>
        <v>320</v>
      </c>
      <c r="J79" s="16">
        <f>'[3]13'!K81</f>
        <v>0</v>
      </c>
      <c r="K79" s="16">
        <f>'[3]13'!L81</f>
        <v>0</v>
      </c>
      <c r="L79" s="16">
        <f>'[3]13'!M81</f>
        <v>0</v>
      </c>
      <c r="M79" s="16">
        <f>'[3]13'!N81</f>
        <v>150</v>
      </c>
      <c r="N79" s="16">
        <f>'[3]13'!O81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11.14</v>
      </c>
      <c r="AC79" s="8">
        <f t="shared" si="41"/>
        <v>0</v>
      </c>
      <c r="AD79" s="8">
        <f t="shared" si="42"/>
        <v>43.14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11.14</v>
      </c>
      <c r="AJ79" s="8">
        <f t="shared" si="48"/>
        <v>0</v>
      </c>
      <c r="AK79" s="8">
        <f t="shared" si="49"/>
        <v>43.14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127.72000000000001</v>
      </c>
      <c r="AQ79" s="8">
        <f t="shared" si="34"/>
        <v>0</v>
      </c>
      <c r="AR79" s="8">
        <f t="shared" si="50"/>
        <v>383.72</v>
      </c>
      <c r="AT79" s="8">
        <v>43.14</v>
      </c>
      <c r="AU79" s="8">
        <v>43.14</v>
      </c>
      <c r="AW79" s="199">
        <v>32</v>
      </c>
      <c r="AX79" s="199">
        <v>0</v>
      </c>
      <c r="AY79" s="199">
        <v>0</v>
      </c>
      <c r="AZ79" s="199">
        <v>0</v>
      </c>
      <c r="BA79" s="199">
        <v>11.14</v>
      </c>
      <c r="BB79" s="199">
        <v>0</v>
      </c>
      <c r="BC79" s="8">
        <f t="shared" si="51"/>
        <v>43.14</v>
      </c>
      <c r="BD79" s="199">
        <v>32</v>
      </c>
      <c r="BE79" s="199">
        <v>0</v>
      </c>
      <c r="BF79" s="199">
        <v>0</v>
      </c>
      <c r="BG79" s="199">
        <v>0</v>
      </c>
      <c r="BH79" s="199">
        <v>11.14</v>
      </c>
      <c r="BI79" s="199">
        <v>0</v>
      </c>
      <c r="BJ79" s="8">
        <f t="shared" si="52"/>
        <v>43.14</v>
      </c>
      <c r="BL79" s="8">
        <f t="shared" si="53"/>
        <v>43.14</v>
      </c>
      <c r="BM79" s="8">
        <f t="shared" si="54"/>
        <v>43.14</v>
      </c>
      <c r="BN79" s="8">
        <f t="shared" si="55"/>
        <v>43.14</v>
      </c>
      <c r="BO79" s="8">
        <f t="shared" si="56"/>
        <v>43.14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'[3]13'!B82</f>
        <v>320</v>
      </c>
      <c r="C80" s="16">
        <f>'[3]13'!C82</f>
        <v>0</v>
      </c>
      <c r="D80" s="16">
        <f>'[3]13'!D82</f>
        <v>0</v>
      </c>
      <c r="E80" s="16">
        <f>'[3]13'!E82</f>
        <v>0</v>
      </c>
      <c r="F80" s="16">
        <f>'[3]13'!F82</f>
        <v>960</v>
      </c>
      <c r="G80" s="16">
        <f>'[3]13'!G82</f>
        <v>0</v>
      </c>
      <c r="H80" s="17">
        <f t="shared" si="59"/>
        <v>1280</v>
      </c>
      <c r="I80" s="15">
        <f>'[3]13'!J82</f>
        <v>320</v>
      </c>
      <c r="J80" s="16">
        <f>'[3]13'!K82</f>
        <v>0</v>
      </c>
      <c r="K80" s="16">
        <f>'[3]13'!L82</f>
        <v>0</v>
      </c>
      <c r="L80" s="16">
        <f>'[3]13'!M82</f>
        <v>0</v>
      </c>
      <c r="M80" s="16">
        <f>'[3]13'!N82</f>
        <v>150</v>
      </c>
      <c r="N80" s="16">
        <f>'[3]13'!O82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11.14</v>
      </c>
      <c r="AC80" s="8">
        <f t="shared" si="41"/>
        <v>0</v>
      </c>
      <c r="AD80" s="8">
        <f t="shared" si="42"/>
        <v>43.14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11.14</v>
      </c>
      <c r="AJ80" s="8">
        <f t="shared" si="48"/>
        <v>0</v>
      </c>
      <c r="AK80" s="8">
        <f t="shared" si="49"/>
        <v>43.14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127.72000000000001</v>
      </c>
      <c r="AQ80" s="8">
        <f t="shared" si="34"/>
        <v>0</v>
      </c>
      <c r="AR80" s="8">
        <f t="shared" si="50"/>
        <v>383.72</v>
      </c>
      <c r="AT80" s="8">
        <v>43.14</v>
      </c>
      <c r="AU80" s="8">
        <v>43.14</v>
      </c>
      <c r="AW80" s="199">
        <v>32</v>
      </c>
      <c r="AX80" s="199">
        <v>0</v>
      </c>
      <c r="AY80" s="199">
        <v>0</v>
      </c>
      <c r="AZ80" s="199">
        <v>0</v>
      </c>
      <c r="BA80" s="199">
        <v>11.14</v>
      </c>
      <c r="BB80" s="199">
        <v>0</v>
      </c>
      <c r="BC80" s="8">
        <f t="shared" si="51"/>
        <v>43.14</v>
      </c>
      <c r="BD80" s="199">
        <v>32</v>
      </c>
      <c r="BE80" s="199">
        <v>0</v>
      </c>
      <c r="BF80" s="199">
        <v>0</v>
      </c>
      <c r="BG80" s="199">
        <v>0</v>
      </c>
      <c r="BH80" s="199">
        <v>11.14</v>
      </c>
      <c r="BI80" s="199">
        <v>0</v>
      </c>
      <c r="BJ80" s="8">
        <f t="shared" si="52"/>
        <v>43.14</v>
      </c>
      <c r="BL80" s="8">
        <f t="shared" si="53"/>
        <v>43.14</v>
      </c>
      <c r="BM80" s="8">
        <f t="shared" si="54"/>
        <v>43.14</v>
      </c>
      <c r="BN80" s="8">
        <f t="shared" si="55"/>
        <v>43.14</v>
      </c>
      <c r="BO80" s="8">
        <f t="shared" si="56"/>
        <v>43.14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'[3]13'!B83</f>
        <v>320</v>
      </c>
      <c r="C81" s="16">
        <f>'[3]13'!C83</f>
        <v>0</v>
      </c>
      <c r="D81" s="16">
        <f>'[3]13'!D83</f>
        <v>0</v>
      </c>
      <c r="E81" s="16">
        <f>'[3]13'!E83</f>
        <v>0</v>
      </c>
      <c r="F81" s="16">
        <f>'[3]13'!F83</f>
        <v>960</v>
      </c>
      <c r="G81" s="16">
        <f>'[3]13'!G83</f>
        <v>0</v>
      </c>
      <c r="H81" s="17">
        <f t="shared" si="59"/>
        <v>1280</v>
      </c>
      <c r="I81" s="15">
        <f>'[3]13'!J83</f>
        <v>320</v>
      </c>
      <c r="J81" s="16">
        <f>'[3]13'!K83</f>
        <v>0</v>
      </c>
      <c r="K81" s="16">
        <f>'[3]13'!L83</f>
        <v>0</v>
      </c>
      <c r="L81" s="16">
        <f>'[3]13'!M83</f>
        <v>0</v>
      </c>
      <c r="M81" s="16">
        <f>'[3]13'!N83</f>
        <v>150</v>
      </c>
      <c r="N81" s="16">
        <f>'[3]13'!O83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11.14</v>
      </c>
      <c r="AC81" s="8">
        <f t="shared" si="41"/>
        <v>0</v>
      </c>
      <c r="AD81" s="8">
        <f t="shared" si="42"/>
        <v>43.14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11.14</v>
      </c>
      <c r="AJ81" s="8">
        <f t="shared" si="48"/>
        <v>0</v>
      </c>
      <c r="AK81" s="8">
        <f t="shared" si="49"/>
        <v>43.14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127.72000000000001</v>
      </c>
      <c r="AQ81" s="8">
        <f t="shared" si="34"/>
        <v>0</v>
      </c>
      <c r="AR81" s="8">
        <f t="shared" si="50"/>
        <v>383.72</v>
      </c>
      <c r="AT81" s="8">
        <v>43.14</v>
      </c>
      <c r="AU81" s="8">
        <v>43.14</v>
      </c>
      <c r="AW81" s="199">
        <v>32</v>
      </c>
      <c r="AX81" s="199">
        <v>0</v>
      </c>
      <c r="AY81" s="199">
        <v>0</v>
      </c>
      <c r="AZ81" s="199">
        <v>0</v>
      </c>
      <c r="BA81" s="199">
        <v>11.14</v>
      </c>
      <c r="BB81" s="199">
        <v>0</v>
      </c>
      <c r="BC81" s="8">
        <f t="shared" si="51"/>
        <v>43.14</v>
      </c>
      <c r="BD81" s="199">
        <v>32</v>
      </c>
      <c r="BE81" s="199">
        <v>0</v>
      </c>
      <c r="BF81" s="199">
        <v>0</v>
      </c>
      <c r="BG81" s="199">
        <v>0</v>
      </c>
      <c r="BH81" s="199">
        <v>11.14</v>
      </c>
      <c r="BI81" s="199">
        <v>0</v>
      </c>
      <c r="BJ81" s="8">
        <f t="shared" si="52"/>
        <v>43.14</v>
      </c>
      <c r="BL81" s="8">
        <f t="shared" si="53"/>
        <v>43.14</v>
      </c>
      <c r="BM81" s="8">
        <f t="shared" si="54"/>
        <v>43.14</v>
      </c>
      <c r="BN81" s="8">
        <f t="shared" si="55"/>
        <v>43.14</v>
      </c>
      <c r="BO81" s="8">
        <f t="shared" si="56"/>
        <v>43.14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'[3]13'!B84</f>
        <v>320</v>
      </c>
      <c r="C82" s="16">
        <f>'[3]13'!C84</f>
        <v>0</v>
      </c>
      <c r="D82" s="16">
        <f>'[3]13'!D84</f>
        <v>0</v>
      </c>
      <c r="E82" s="16">
        <f>'[3]13'!E84</f>
        <v>0</v>
      </c>
      <c r="F82" s="16">
        <f>'[3]13'!F84</f>
        <v>960</v>
      </c>
      <c r="G82" s="16">
        <f>'[3]13'!G84</f>
        <v>0</v>
      </c>
      <c r="H82" s="17">
        <f t="shared" si="59"/>
        <v>1280</v>
      </c>
      <c r="I82" s="15">
        <f>'[3]13'!J84</f>
        <v>320</v>
      </c>
      <c r="J82" s="16">
        <f>'[3]13'!K84</f>
        <v>0</v>
      </c>
      <c r="K82" s="16">
        <f>'[3]13'!L84</f>
        <v>0</v>
      </c>
      <c r="L82" s="16">
        <f>'[3]13'!M84</f>
        <v>0</v>
      </c>
      <c r="M82" s="16">
        <f>'[3]13'!N84</f>
        <v>150</v>
      </c>
      <c r="N82" s="16">
        <f>'[3]13'!O84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11.14</v>
      </c>
      <c r="AC82" s="8">
        <f t="shared" si="41"/>
        <v>0</v>
      </c>
      <c r="AD82" s="8">
        <f t="shared" si="42"/>
        <v>43.14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11.14</v>
      </c>
      <c r="AJ82" s="8">
        <f t="shared" si="48"/>
        <v>0</v>
      </c>
      <c r="AK82" s="8">
        <f t="shared" si="49"/>
        <v>43.14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127.72000000000001</v>
      </c>
      <c r="AQ82" s="8">
        <f t="shared" si="34"/>
        <v>0</v>
      </c>
      <c r="AR82" s="8">
        <f t="shared" si="50"/>
        <v>383.72</v>
      </c>
      <c r="AT82" s="8">
        <v>43.14</v>
      </c>
      <c r="AU82" s="8">
        <v>43.14</v>
      </c>
      <c r="AW82" s="199">
        <v>32</v>
      </c>
      <c r="AX82" s="199">
        <v>0</v>
      </c>
      <c r="AY82" s="199">
        <v>0</v>
      </c>
      <c r="AZ82" s="199">
        <v>0</v>
      </c>
      <c r="BA82" s="199">
        <v>11.14</v>
      </c>
      <c r="BB82" s="199">
        <v>0</v>
      </c>
      <c r="BC82" s="8">
        <f t="shared" si="51"/>
        <v>43.14</v>
      </c>
      <c r="BD82" s="199">
        <v>32</v>
      </c>
      <c r="BE82" s="199">
        <v>0</v>
      </c>
      <c r="BF82" s="199">
        <v>0</v>
      </c>
      <c r="BG82" s="199">
        <v>0</v>
      </c>
      <c r="BH82" s="199">
        <v>11.14</v>
      </c>
      <c r="BI82" s="199">
        <v>0</v>
      </c>
      <c r="BJ82" s="8">
        <f t="shared" si="52"/>
        <v>43.14</v>
      </c>
      <c r="BL82" s="8">
        <f t="shared" si="53"/>
        <v>43.14</v>
      </c>
      <c r="BM82" s="8">
        <f t="shared" si="54"/>
        <v>43.14</v>
      </c>
      <c r="BN82" s="8">
        <f t="shared" si="55"/>
        <v>43.14</v>
      </c>
      <c r="BO82" s="8">
        <f t="shared" si="56"/>
        <v>43.14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'[3]13'!B85</f>
        <v>320</v>
      </c>
      <c r="C83" s="16">
        <f>'[3]13'!C85</f>
        <v>0</v>
      </c>
      <c r="D83" s="16">
        <f>'[3]13'!D85</f>
        <v>0</v>
      </c>
      <c r="E83" s="16">
        <f>'[3]13'!E85</f>
        <v>0</v>
      </c>
      <c r="F83" s="16">
        <f>'[3]13'!F85</f>
        <v>960</v>
      </c>
      <c r="G83" s="16">
        <f>'[3]13'!G85</f>
        <v>0</v>
      </c>
      <c r="H83" s="17">
        <f t="shared" si="59"/>
        <v>1280</v>
      </c>
      <c r="I83" s="15">
        <f>'[3]13'!J85</f>
        <v>320</v>
      </c>
      <c r="J83" s="16">
        <f>'[3]13'!K85</f>
        <v>0</v>
      </c>
      <c r="K83" s="16">
        <f>'[3]13'!L85</f>
        <v>0</v>
      </c>
      <c r="L83" s="16">
        <f>'[3]13'!M85</f>
        <v>0</v>
      </c>
      <c r="M83" s="16">
        <f>'[3]13'!N85</f>
        <v>150</v>
      </c>
      <c r="N83" s="16">
        <f>'[3]13'!O85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11.14</v>
      </c>
      <c r="AC83" s="8">
        <f t="shared" si="41"/>
        <v>0</v>
      </c>
      <c r="AD83" s="8">
        <f t="shared" si="42"/>
        <v>43.14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11.14</v>
      </c>
      <c r="AJ83" s="8">
        <f t="shared" si="48"/>
        <v>0</v>
      </c>
      <c r="AK83" s="8">
        <f t="shared" si="49"/>
        <v>43.14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127.72000000000001</v>
      </c>
      <c r="AQ83" s="8">
        <f t="shared" si="34"/>
        <v>0</v>
      </c>
      <c r="AR83" s="8">
        <f t="shared" si="50"/>
        <v>383.72</v>
      </c>
      <c r="AT83" s="8">
        <v>43.14</v>
      </c>
      <c r="AU83" s="8">
        <v>43.14</v>
      </c>
      <c r="AW83" s="199">
        <v>32</v>
      </c>
      <c r="AX83" s="199">
        <v>0</v>
      </c>
      <c r="AY83" s="199">
        <v>0</v>
      </c>
      <c r="AZ83" s="199">
        <v>0</v>
      </c>
      <c r="BA83" s="199">
        <v>11.14</v>
      </c>
      <c r="BB83" s="199">
        <v>0</v>
      </c>
      <c r="BC83" s="8">
        <f t="shared" si="51"/>
        <v>43.14</v>
      </c>
      <c r="BD83" s="199">
        <v>32</v>
      </c>
      <c r="BE83" s="199">
        <v>0</v>
      </c>
      <c r="BF83" s="199">
        <v>0</v>
      </c>
      <c r="BG83" s="199">
        <v>0</v>
      </c>
      <c r="BH83" s="199">
        <v>11.14</v>
      </c>
      <c r="BI83" s="199">
        <v>0</v>
      </c>
      <c r="BJ83" s="8">
        <f t="shared" si="52"/>
        <v>43.14</v>
      </c>
      <c r="BL83" s="8">
        <f t="shared" si="53"/>
        <v>43.14</v>
      </c>
      <c r="BM83" s="8">
        <f t="shared" si="54"/>
        <v>43.14</v>
      </c>
      <c r="BN83" s="8">
        <f t="shared" si="55"/>
        <v>43.14</v>
      </c>
      <c r="BO83" s="8">
        <f t="shared" si="56"/>
        <v>43.14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'[3]13'!B86</f>
        <v>320</v>
      </c>
      <c r="C84" s="16">
        <f>'[3]13'!C86</f>
        <v>0</v>
      </c>
      <c r="D84" s="16">
        <f>'[3]13'!D86</f>
        <v>0</v>
      </c>
      <c r="E84" s="16">
        <f>'[3]13'!E86</f>
        <v>0</v>
      </c>
      <c r="F84" s="16">
        <f>'[3]13'!F86</f>
        <v>960</v>
      </c>
      <c r="G84" s="16">
        <f>'[3]13'!G86</f>
        <v>0</v>
      </c>
      <c r="H84" s="17">
        <f t="shared" si="59"/>
        <v>1280</v>
      </c>
      <c r="I84" s="15">
        <f>'[3]13'!J86</f>
        <v>320</v>
      </c>
      <c r="J84" s="16">
        <f>'[3]13'!K86</f>
        <v>0</v>
      </c>
      <c r="K84" s="16">
        <f>'[3]13'!L86</f>
        <v>0</v>
      </c>
      <c r="L84" s="16">
        <f>'[3]13'!M86</f>
        <v>0</v>
      </c>
      <c r="M84" s="16">
        <f>'[3]13'!N86</f>
        <v>150</v>
      </c>
      <c r="N84" s="16">
        <f>'[3]13'!O86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14.35</v>
      </c>
      <c r="AC84" s="8">
        <f t="shared" si="41"/>
        <v>0</v>
      </c>
      <c r="AD84" s="8">
        <f t="shared" si="42"/>
        <v>46.35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14.35</v>
      </c>
      <c r="AJ84" s="8">
        <f t="shared" si="48"/>
        <v>0</v>
      </c>
      <c r="AK84" s="8">
        <f t="shared" si="49"/>
        <v>46.35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121.30000000000001</v>
      </c>
      <c r="AQ84" s="8">
        <f t="shared" si="34"/>
        <v>0</v>
      </c>
      <c r="AR84" s="8">
        <f t="shared" si="50"/>
        <v>377.3</v>
      </c>
      <c r="AT84" s="8">
        <v>46.35</v>
      </c>
      <c r="AU84" s="8">
        <v>46.35</v>
      </c>
      <c r="AW84" s="199">
        <v>32</v>
      </c>
      <c r="AX84" s="199">
        <v>0</v>
      </c>
      <c r="AY84" s="199">
        <v>0</v>
      </c>
      <c r="AZ84" s="199">
        <v>0</v>
      </c>
      <c r="BA84" s="199">
        <v>14.35</v>
      </c>
      <c r="BB84" s="199">
        <v>0</v>
      </c>
      <c r="BC84" s="8">
        <f t="shared" si="51"/>
        <v>46.35</v>
      </c>
      <c r="BD84" s="199">
        <v>32</v>
      </c>
      <c r="BE84" s="199">
        <v>0</v>
      </c>
      <c r="BF84" s="199">
        <v>0</v>
      </c>
      <c r="BG84" s="199">
        <v>0</v>
      </c>
      <c r="BH84" s="199">
        <v>14.35</v>
      </c>
      <c r="BI84" s="199">
        <v>0</v>
      </c>
      <c r="BJ84" s="8">
        <f t="shared" si="52"/>
        <v>46.35</v>
      </c>
      <c r="BL84" s="8">
        <f t="shared" si="53"/>
        <v>46.35</v>
      </c>
      <c r="BM84" s="8">
        <f t="shared" si="54"/>
        <v>46.35</v>
      </c>
      <c r="BN84" s="8">
        <f t="shared" si="55"/>
        <v>46.35</v>
      </c>
      <c r="BO84" s="8">
        <f t="shared" si="56"/>
        <v>46.35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'[3]13'!B87</f>
        <v>320</v>
      </c>
      <c r="C85" s="16">
        <f>'[3]13'!C87</f>
        <v>0</v>
      </c>
      <c r="D85" s="16">
        <f>'[3]13'!D87</f>
        <v>0</v>
      </c>
      <c r="E85" s="16">
        <f>'[3]13'!E87</f>
        <v>0</v>
      </c>
      <c r="F85" s="16">
        <f>'[3]13'!F87</f>
        <v>960</v>
      </c>
      <c r="G85" s="16">
        <f>'[3]13'!G87</f>
        <v>0</v>
      </c>
      <c r="H85" s="17">
        <f t="shared" si="59"/>
        <v>1280</v>
      </c>
      <c r="I85" s="15">
        <f>'[3]13'!J87</f>
        <v>320</v>
      </c>
      <c r="J85" s="16">
        <f>'[3]13'!K87</f>
        <v>0</v>
      </c>
      <c r="K85" s="16">
        <f>'[3]13'!L87</f>
        <v>0</v>
      </c>
      <c r="L85" s="16">
        <f>'[3]13'!M87</f>
        <v>0</v>
      </c>
      <c r="M85" s="16">
        <f>'[3]13'!N87</f>
        <v>150</v>
      </c>
      <c r="N85" s="16">
        <f>'[3]13'!O87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14.35</v>
      </c>
      <c r="AC85" s="8">
        <f t="shared" si="41"/>
        <v>0</v>
      </c>
      <c r="AD85" s="8">
        <f t="shared" si="42"/>
        <v>46.35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14.35</v>
      </c>
      <c r="AJ85" s="8">
        <f t="shared" si="48"/>
        <v>0</v>
      </c>
      <c r="AK85" s="8">
        <f t="shared" si="49"/>
        <v>46.35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121.30000000000001</v>
      </c>
      <c r="AQ85" s="8">
        <f t="shared" si="34"/>
        <v>0</v>
      </c>
      <c r="AR85" s="8">
        <f t="shared" si="50"/>
        <v>377.3</v>
      </c>
      <c r="AT85" s="8">
        <v>46.35</v>
      </c>
      <c r="AU85" s="8">
        <v>46.35</v>
      </c>
      <c r="AW85" s="199">
        <v>32</v>
      </c>
      <c r="AX85" s="199">
        <v>0</v>
      </c>
      <c r="AY85" s="199">
        <v>0</v>
      </c>
      <c r="AZ85" s="199">
        <v>0</v>
      </c>
      <c r="BA85" s="199">
        <v>14.35</v>
      </c>
      <c r="BB85" s="199">
        <v>0</v>
      </c>
      <c r="BC85" s="8">
        <f t="shared" si="51"/>
        <v>46.35</v>
      </c>
      <c r="BD85" s="199">
        <v>32</v>
      </c>
      <c r="BE85" s="199">
        <v>0</v>
      </c>
      <c r="BF85" s="199">
        <v>0</v>
      </c>
      <c r="BG85" s="199">
        <v>0</v>
      </c>
      <c r="BH85" s="199">
        <v>14.35</v>
      </c>
      <c r="BI85" s="199">
        <v>0</v>
      </c>
      <c r="BJ85" s="8">
        <f t="shared" si="52"/>
        <v>46.35</v>
      </c>
      <c r="BL85" s="8">
        <f t="shared" si="53"/>
        <v>46.35</v>
      </c>
      <c r="BM85" s="8">
        <f t="shared" si="54"/>
        <v>46.35</v>
      </c>
      <c r="BN85" s="8">
        <f t="shared" si="55"/>
        <v>46.35</v>
      </c>
      <c r="BO85" s="8">
        <f t="shared" si="56"/>
        <v>46.35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'[3]13'!B88</f>
        <v>320</v>
      </c>
      <c r="C86" s="16">
        <f>'[3]13'!C88</f>
        <v>0</v>
      </c>
      <c r="D86" s="16">
        <f>'[3]13'!D88</f>
        <v>0</v>
      </c>
      <c r="E86" s="16">
        <f>'[3]13'!E88</f>
        <v>0</v>
      </c>
      <c r="F86" s="16">
        <f>'[3]13'!F88</f>
        <v>960</v>
      </c>
      <c r="G86" s="16">
        <f>'[3]13'!G88</f>
        <v>0</v>
      </c>
      <c r="H86" s="17">
        <f t="shared" si="59"/>
        <v>1280</v>
      </c>
      <c r="I86" s="15">
        <f>'[3]13'!J88</f>
        <v>320</v>
      </c>
      <c r="J86" s="16">
        <f>'[3]13'!K88</f>
        <v>0</v>
      </c>
      <c r="K86" s="16">
        <f>'[3]13'!L88</f>
        <v>0</v>
      </c>
      <c r="L86" s="16">
        <f>'[3]13'!M88</f>
        <v>0</v>
      </c>
      <c r="M86" s="16">
        <f>'[3]13'!N88</f>
        <v>150</v>
      </c>
      <c r="N86" s="16">
        <f>'[3]13'!O88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15</v>
      </c>
      <c r="AC86" s="8">
        <f t="shared" si="41"/>
        <v>0</v>
      </c>
      <c r="AD86" s="8">
        <f t="shared" si="42"/>
        <v>47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15</v>
      </c>
      <c r="AJ86" s="8">
        <f t="shared" si="48"/>
        <v>0</v>
      </c>
      <c r="AK86" s="8">
        <f t="shared" si="49"/>
        <v>47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120</v>
      </c>
      <c r="AQ86" s="8">
        <f t="shared" si="34"/>
        <v>0</v>
      </c>
      <c r="AR86" s="8">
        <f t="shared" si="50"/>
        <v>376</v>
      </c>
      <c r="AT86" s="8">
        <v>47</v>
      </c>
      <c r="AU86" s="8">
        <v>47</v>
      </c>
      <c r="AW86" s="199">
        <v>32</v>
      </c>
      <c r="AX86" s="199">
        <v>0</v>
      </c>
      <c r="AY86" s="199">
        <v>0</v>
      </c>
      <c r="AZ86" s="199">
        <v>0</v>
      </c>
      <c r="BA86" s="199">
        <v>15</v>
      </c>
      <c r="BB86" s="199">
        <v>0</v>
      </c>
      <c r="BC86" s="8">
        <f t="shared" si="51"/>
        <v>47</v>
      </c>
      <c r="BD86" s="199">
        <v>32</v>
      </c>
      <c r="BE86" s="199">
        <v>0</v>
      </c>
      <c r="BF86" s="199">
        <v>0</v>
      </c>
      <c r="BG86" s="199">
        <v>0</v>
      </c>
      <c r="BH86" s="199">
        <v>15</v>
      </c>
      <c r="BI86" s="199">
        <v>0</v>
      </c>
      <c r="BJ86" s="8">
        <f t="shared" si="52"/>
        <v>47</v>
      </c>
      <c r="BL86" s="8">
        <f t="shared" si="53"/>
        <v>47</v>
      </c>
      <c r="BM86" s="8">
        <f t="shared" si="54"/>
        <v>47</v>
      </c>
      <c r="BN86" s="8">
        <f t="shared" si="55"/>
        <v>47</v>
      </c>
      <c r="BO86" s="8">
        <f t="shared" si="56"/>
        <v>47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'[3]13'!B89</f>
        <v>320</v>
      </c>
      <c r="C87" s="16">
        <f>'[3]13'!C89</f>
        <v>0</v>
      </c>
      <c r="D87" s="16">
        <f>'[3]13'!D89</f>
        <v>0</v>
      </c>
      <c r="E87" s="16">
        <f>'[3]13'!E89</f>
        <v>0</v>
      </c>
      <c r="F87" s="16">
        <f>'[3]13'!F89</f>
        <v>960</v>
      </c>
      <c r="G87" s="16">
        <f>'[3]13'!G89</f>
        <v>0</v>
      </c>
      <c r="H87" s="17">
        <f t="shared" si="59"/>
        <v>1280</v>
      </c>
      <c r="I87" s="15">
        <f>'[3]13'!J89</f>
        <v>320</v>
      </c>
      <c r="J87" s="16">
        <f>'[3]13'!K89</f>
        <v>0</v>
      </c>
      <c r="K87" s="16">
        <f>'[3]13'!L89</f>
        <v>0</v>
      </c>
      <c r="L87" s="16">
        <f>'[3]13'!M89</f>
        <v>0</v>
      </c>
      <c r="M87" s="16">
        <f>'[3]13'!N89</f>
        <v>150</v>
      </c>
      <c r="N87" s="16">
        <f>'[3]13'!O89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15</v>
      </c>
      <c r="AC87" s="8">
        <f t="shared" si="41"/>
        <v>0</v>
      </c>
      <c r="AD87" s="8">
        <f t="shared" si="42"/>
        <v>47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15</v>
      </c>
      <c r="AJ87" s="8">
        <f t="shared" si="48"/>
        <v>0</v>
      </c>
      <c r="AK87" s="8">
        <f t="shared" si="49"/>
        <v>47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120</v>
      </c>
      <c r="AQ87" s="8">
        <f t="shared" si="34"/>
        <v>0</v>
      </c>
      <c r="AR87" s="8">
        <f t="shared" si="50"/>
        <v>376</v>
      </c>
      <c r="AT87" s="8">
        <v>47</v>
      </c>
      <c r="AU87" s="8">
        <v>47</v>
      </c>
      <c r="AW87" s="199">
        <v>32</v>
      </c>
      <c r="AX87" s="199">
        <v>0</v>
      </c>
      <c r="AY87" s="199">
        <v>0</v>
      </c>
      <c r="AZ87" s="199">
        <v>0</v>
      </c>
      <c r="BA87" s="199">
        <v>15</v>
      </c>
      <c r="BB87" s="199">
        <v>0</v>
      </c>
      <c r="BC87" s="8">
        <f t="shared" si="51"/>
        <v>47</v>
      </c>
      <c r="BD87" s="199">
        <v>32</v>
      </c>
      <c r="BE87" s="199">
        <v>0</v>
      </c>
      <c r="BF87" s="199">
        <v>0</v>
      </c>
      <c r="BG87" s="199">
        <v>0</v>
      </c>
      <c r="BH87" s="199">
        <v>15</v>
      </c>
      <c r="BI87" s="199">
        <v>0</v>
      </c>
      <c r="BJ87" s="8">
        <f t="shared" si="52"/>
        <v>47</v>
      </c>
      <c r="BL87" s="8">
        <f t="shared" si="53"/>
        <v>47</v>
      </c>
      <c r="BM87" s="8">
        <f t="shared" si="54"/>
        <v>47</v>
      </c>
      <c r="BN87" s="8">
        <f t="shared" si="55"/>
        <v>47</v>
      </c>
      <c r="BO87" s="8">
        <f t="shared" si="56"/>
        <v>47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'[3]13'!B90</f>
        <v>320</v>
      </c>
      <c r="C88" s="16">
        <f>'[3]13'!C90</f>
        <v>0</v>
      </c>
      <c r="D88" s="16">
        <f>'[3]13'!D90</f>
        <v>0</v>
      </c>
      <c r="E88" s="16">
        <f>'[3]13'!E90</f>
        <v>0</v>
      </c>
      <c r="F88" s="16">
        <f>'[3]13'!F90</f>
        <v>960</v>
      </c>
      <c r="G88" s="16">
        <f>'[3]13'!G90</f>
        <v>0</v>
      </c>
      <c r="H88" s="17">
        <f t="shared" si="59"/>
        <v>1280</v>
      </c>
      <c r="I88" s="15">
        <f>'[3]13'!J90</f>
        <v>320</v>
      </c>
      <c r="J88" s="16">
        <f>'[3]13'!K90</f>
        <v>0</v>
      </c>
      <c r="K88" s="16">
        <f>'[3]13'!L90</f>
        <v>0</v>
      </c>
      <c r="L88" s="16">
        <f>'[3]13'!M90</f>
        <v>0</v>
      </c>
      <c r="M88" s="16">
        <f>'[3]13'!N90</f>
        <v>150</v>
      </c>
      <c r="N88" s="16">
        <f>'[3]13'!O90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15</v>
      </c>
      <c r="AC88" s="8">
        <f t="shared" si="41"/>
        <v>0</v>
      </c>
      <c r="AD88" s="8">
        <f t="shared" si="42"/>
        <v>47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15</v>
      </c>
      <c r="AJ88" s="8">
        <f t="shared" si="48"/>
        <v>0</v>
      </c>
      <c r="AK88" s="8">
        <f t="shared" si="49"/>
        <v>47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120</v>
      </c>
      <c r="AQ88" s="8">
        <f t="shared" si="34"/>
        <v>0</v>
      </c>
      <c r="AR88" s="8">
        <f t="shared" si="50"/>
        <v>376</v>
      </c>
      <c r="AT88" s="8">
        <v>47</v>
      </c>
      <c r="AU88" s="8">
        <v>47</v>
      </c>
      <c r="AW88" s="199">
        <v>32</v>
      </c>
      <c r="AX88" s="199">
        <v>0</v>
      </c>
      <c r="AY88" s="199">
        <v>0</v>
      </c>
      <c r="AZ88" s="199">
        <v>0</v>
      </c>
      <c r="BA88" s="199">
        <v>15</v>
      </c>
      <c r="BB88" s="199">
        <v>0</v>
      </c>
      <c r="BC88" s="8">
        <f t="shared" si="51"/>
        <v>47</v>
      </c>
      <c r="BD88" s="199">
        <v>32</v>
      </c>
      <c r="BE88" s="199">
        <v>0</v>
      </c>
      <c r="BF88" s="199">
        <v>0</v>
      </c>
      <c r="BG88" s="199">
        <v>0</v>
      </c>
      <c r="BH88" s="199">
        <v>15</v>
      </c>
      <c r="BI88" s="199">
        <v>0</v>
      </c>
      <c r="BJ88" s="8">
        <f t="shared" si="52"/>
        <v>47</v>
      </c>
      <c r="BL88" s="8">
        <f t="shared" si="53"/>
        <v>47</v>
      </c>
      <c r="BM88" s="8">
        <f t="shared" si="54"/>
        <v>47</v>
      </c>
      <c r="BN88" s="8">
        <f t="shared" si="55"/>
        <v>47</v>
      </c>
      <c r="BO88" s="8">
        <f t="shared" si="56"/>
        <v>47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'[3]13'!B91</f>
        <v>320</v>
      </c>
      <c r="C89" s="16">
        <f>'[3]13'!C91</f>
        <v>0</v>
      </c>
      <c r="D89" s="16">
        <f>'[3]13'!D91</f>
        <v>0</v>
      </c>
      <c r="E89" s="16">
        <f>'[3]13'!E91</f>
        <v>0</v>
      </c>
      <c r="F89" s="16">
        <f>'[3]13'!F91</f>
        <v>960</v>
      </c>
      <c r="G89" s="16">
        <f>'[3]13'!G91</f>
        <v>0</v>
      </c>
      <c r="H89" s="17">
        <f t="shared" si="59"/>
        <v>1280</v>
      </c>
      <c r="I89" s="15">
        <f>'[3]13'!J91</f>
        <v>320</v>
      </c>
      <c r="J89" s="16">
        <f>'[3]13'!K91</f>
        <v>0</v>
      </c>
      <c r="K89" s="16">
        <f>'[3]13'!L91</f>
        <v>0</v>
      </c>
      <c r="L89" s="16">
        <f>'[3]13'!M91</f>
        <v>0</v>
      </c>
      <c r="M89" s="16">
        <f>'[3]13'!N91</f>
        <v>150</v>
      </c>
      <c r="N89" s="16">
        <f>'[3]13'!O91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15</v>
      </c>
      <c r="AC89" s="8">
        <f t="shared" si="41"/>
        <v>0</v>
      </c>
      <c r="AD89" s="8">
        <f t="shared" si="42"/>
        <v>47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15</v>
      </c>
      <c r="AJ89" s="8">
        <f t="shared" si="48"/>
        <v>0</v>
      </c>
      <c r="AK89" s="8">
        <f t="shared" si="49"/>
        <v>47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120</v>
      </c>
      <c r="AQ89" s="8">
        <f t="shared" si="34"/>
        <v>0</v>
      </c>
      <c r="AR89" s="8">
        <f t="shared" si="50"/>
        <v>376</v>
      </c>
      <c r="AT89" s="8">
        <v>47</v>
      </c>
      <c r="AU89" s="8">
        <v>47</v>
      </c>
      <c r="AW89" s="199">
        <v>32</v>
      </c>
      <c r="AX89" s="199">
        <v>0</v>
      </c>
      <c r="AY89" s="199">
        <v>0</v>
      </c>
      <c r="AZ89" s="199">
        <v>0</v>
      </c>
      <c r="BA89" s="199">
        <v>15</v>
      </c>
      <c r="BB89" s="199">
        <v>0</v>
      </c>
      <c r="BC89" s="8">
        <f t="shared" si="51"/>
        <v>47</v>
      </c>
      <c r="BD89" s="199">
        <v>32</v>
      </c>
      <c r="BE89" s="199">
        <v>0</v>
      </c>
      <c r="BF89" s="199">
        <v>0</v>
      </c>
      <c r="BG89" s="199">
        <v>0</v>
      </c>
      <c r="BH89" s="199">
        <v>15</v>
      </c>
      <c r="BI89" s="199">
        <v>0</v>
      </c>
      <c r="BJ89" s="8">
        <f t="shared" si="52"/>
        <v>47</v>
      </c>
      <c r="BL89" s="8">
        <f t="shared" si="53"/>
        <v>47</v>
      </c>
      <c r="BM89" s="8">
        <f t="shared" si="54"/>
        <v>47</v>
      </c>
      <c r="BN89" s="8">
        <f t="shared" si="55"/>
        <v>47</v>
      </c>
      <c r="BO89" s="8">
        <f t="shared" si="56"/>
        <v>47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'[3]13'!B92</f>
        <v>320</v>
      </c>
      <c r="C90" s="16">
        <f>'[3]13'!C92</f>
        <v>0</v>
      </c>
      <c r="D90" s="16">
        <f>'[3]13'!D92</f>
        <v>0</v>
      </c>
      <c r="E90" s="16">
        <f>'[3]13'!E92</f>
        <v>0</v>
      </c>
      <c r="F90" s="16">
        <f>'[3]13'!F92</f>
        <v>960</v>
      </c>
      <c r="G90" s="16">
        <f>'[3]13'!G92</f>
        <v>0</v>
      </c>
      <c r="H90" s="17">
        <f t="shared" si="59"/>
        <v>1280</v>
      </c>
      <c r="I90" s="15">
        <f>'[3]13'!J92</f>
        <v>320</v>
      </c>
      <c r="J90" s="16">
        <f>'[3]13'!K92</f>
        <v>0</v>
      </c>
      <c r="K90" s="16">
        <f>'[3]13'!L92</f>
        <v>0</v>
      </c>
      <c r="L90" s="16">
        <f>'[3]13'!M92</f>
        <v>0</v>
      </c>
      <c r="M90" s="16">
        <f>'[3]13'!N92</f>
        <v>150</v>
      </c>
      <c r="N90" s="16">
        <f>'[3]13'!O92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15</v>
      </c>
      <c r="AC90" s="8">
        <f t="shared" si="41"/>
        <v>0</v>
      </c>
      <c r="AD90" s="8">
        <f t="shared" si="42"/>
        <v>47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15</v>
      </c>
      <c r="AJ90" s="8">
        <f t="shared" si="48"/>
        <v>0</v>
      </c>
      <c r="AK90" s="8">
        <f t="shared" si="49"/>
        <v>47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120</v>
      </c>
      <c r="AQ90" s="8">
        <f t="shared" si="34"/>
        <v>0</v>
      </c>
      <c r="AR90" s="8">
        <f t="shared" si="50"/>
        <v>376</v>
      </c>
      <c r="AT90" s="8">
        <v>47</v>
      </c>
      <c r="AU90" s="8">
        <v>47</v>
      </c>
      <c r="AW90" s="199">
        <v>32</v>
      </c>
      <c r="AX90" s="199">
        <v>0</v>
      </c>
      <c r="AY90" s="199">
        <v>0</v>
      </c>
      <c r="AZ90" s="199">
        <v>0</v>
      </c>
      <c r="BA90" s="199">
        <v>15</v>
      </c>
      <c r="BB90" s="199">
        <v>0</v>
      </c>
      <c r="BC90" s="8">
        <f t="shared" si="51"/>
        <v>47</v>
      </c>
      <c r="BD90" s="199">
        <v>32</v>
      </c>
      <c r="BE90" s="199">
        <v>0</v>
      </c>
      <c r="BF90" s="199">
        <v>0</v>
      </c>
      <c r="BG90" s="199">
        <v>0</v>
      </c>
      <c r="BH90" s="199">
        <v>15</v>
      </c>
      <c r="BI90" s="199">
        <v>0</v>
      </c>
      <c r="BJ90" s="8">
        <f t="shared" si="52"/>
        <v>47</v>
      </c>
      <c r="BL90" s="8">
        <f t="shared" si="53"/>
        <v>47</v>
      </c>
      <c r="BM90" s="8">
        <f t="shared" si="54"/>
        <v>47</v>
      </c>
      <c r="BN90" s="8">
        <f t="shared" si="55"/>
        <v>47</v>
      </c>
      <c r="BO90" s="8">
        <f t="shared" si="56"/>
        <v>47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'[3]13'!B93</f>
        <v>320</v>
      </c>
      <c r="C91" s="16">
        <f>'[3]13'!C93</f>
        <v>0</v>
      </c>
      <c r="D91" s="16">
        <f>'[3]13'!D93</f>
        <v>0</v>
      </c>
      <c r="E91" s="16">
        <f>'[3]13'!E93</f>
        <v>0</v>
      </c>
      <c r="F91" s="16">
        <f>'[3]13'!F93</f>
        <v>960</v>
      </c>
      <c r="G91" s="16">
        <f>'[3]13'!G93</f>
        <v>0</v>
      </c>
      <c r="H91" s="17">
        <f t="shared" si="59"/>
        <v>1280</v>
      </c>
      <c r="I91" s="15">
        <f>'[3]13'!J93</f>
        <v>320</v>
      </c>
      <c r="J91" s="16">
        <f>'[3]13'!K93</f>
        <v>0</v>
      </c>
      <c r="K91" s="16">
        <f>'[3]13'!L93</f>
        <v>0</v>
      </c>
      <c r="L91" s="16">
        <f>'[3]13'!M93</f>
        <v>0</v>
      </c>
      <c r="M91" s="16">
        <f>'[3]13'!N93</f>
        <v>150</v>
      </c>
      <c r="N91" s="16">
        <f>'[3]13'!O93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15</v>
      </c>
      <c r="AC91" s="8">
        <f t="shared" si="41"/>
        <v>0</v>
      </c>
      <c r="AD91" s="8">
        <f t="shared" si="42"/>
        <v>47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15</v>
      </c>
      <c r="AJ91" s="8">
        <f t="shared" si="48"/>
        <v>0</v>
      </c>
      <c r="AK91" s="8">
        <f t="shared" si="49"/>
        <v>47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120</v>
      </c>
      <c r="AQ91" s="8">
        <f t="shared" si="34"/>
        <v>0</v>
      </c>
      <c r="AR91" s="8">
        <f t="shared" si="50"/>
        <v>376</v>
      </c>
      <c r="AT91" s="8">
        <v>47</v>
      </c>
      <c r="AU91" s="8">
        <v>47</v>
      </c>
      <c r="AW91" s="199">
        <v>32</v>
      </c>
      <c r="AX91" s="199">
        <v>0</v>
      </c>
      <c r="AY91" s="199">
        <v>0</v>
      </c>
      <c r="AZ91" s="199">
        <v>0</v>
      </c>
      <c r="BA91" s="199">
        <v>15</v>
      </c>
      <c r="BB91" s="199">
        <v>0</v>
      </c>
      <c r="BC91" s="8">
        <f t="shared" si="51"/>
        <v>47</v>
      </c>
      <c r="BD91" s="199">
        <v>32</v>
      </c>
      <c r="BE91" s="199">
        <v>0</v>
      </c>
      <c r="BF91" s="199">
        <v>0</v>
      </c>
      <c r="BG91" s="199">
        <v>0</v>
      </c>
      <c r="BH91" s="199">
        <v>15</v>
      </c>
      <c r="BI91" s="199">
        <v>0</v>
      </c>
      <c r="BJ91" s="8">
        <f t="shared" si="52"/>
        <v>47</v>
      </c>
      <c r="BL91" s="8">
        <f t="shared" si="53"/>
        <v>47</v>
      </c>
      <c r="BM91" s="8">
        <f t="shared" si="54"/>
        <v>47</v>
      </c>
      <c r="BN91" s="8">
        <f t="shared" si="55"/>
        <v>47</v>
      </c>
      <c r="BO91" s="8">
        <f t="shared" si="56"/>
        <v>47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'[3]13'!B94</f>
        <v>320</v>
      </c>
      <c r="C92" s="16">
        <f>'[3]13'!C94</f>
        <v>0</v>
      </c>
      <c r="D92" s="16">
        <f>'[3]13'!D94</f>
        <v>0</v>
      </c>
      <c r="E92" s="16">
        <f>'[3]13'!E94</f>
        <v>0</v>
      </c>
      <c r="F92" s="16">
        <f>'[3]13'!F94</f>
        <v>960</v>
      </c>
      <c r="G92" s="16">
        <f>'[3]13'!G94</f>
        <v>0</v>
      </c>
      <c r="H92" s="17">
        <f t="shared" si="59"/>
        <v>1280</v>
      </c>
      <c r="I92" s="15">
        <f>'[3]13'!J94</f>
        <v>320</v>
      </c>
      <c r="J92" s="16">
        <f>'[3]13'!K94</f>
        <v>0</v>
      </c>
      <c r="K92" s="16">
        <f>'[3]13'!L94</f>
        <v>0</v>
      </c>
      <c r="L92" s="16">
        <f>'[3]13'!M94</f>
        <v>0</v>
      </c>
      <c r="M92" s="16">
        <f>'[3]13'!N94</f>
        <v>150</v>
      </c>
      <c r="N92" s="16">
        <f>'[3]13'!O94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15</v>
      </c>
      <c r="AC92" s="8">
        <f t="shared" si="41"/>
        <v>0</v>
      </c>
      <c r="AD92" s="8">
        <f t="shared" si="42"/>
        <v>47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15</v>
      </c>
      <c r="AJ92" s="8">
        <f t="shared" si="48"/>
        <v>0</v>
      </c>
      <c r="AK92" s="8">
        <f t="shared" si="49"/>
        <v>47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120</v>
      </c>
      <c r="AQ92" s="8">
        <f t="shared" si="34"/>
        <v>0</v>
      </c>
      <c r="AR92" s="8">
        <f t="shared" si="50"/>
        <v>376</v>
      </c>
      <c r="AT92" s="8">
        <v>47</v>
      </c>
      <c r="AU92" s="8">
        <v>47</v>
      </c>
      <c r="AW92" s="199">
        <v>32</v>
      </c>
      <c r="AX92" s="199">
        <v>0</v>
      </c>
      <c r="AY92" s="199">
        <v>0</v>
      </c>
      <c r="AZ92" s="199">
        <v>0</v>
      </c>
      <c r="BA92" s="199">
        <v>15</v>
      </c>
      <c r="BB92" s="199">
        <v>0</v>
      </c>
      <c r="BC92" s="8">
        <f t="shared" si="51"/>
        <v>47</v>
      </c>
      <c r="BD92" s="199">
        <v>32</v>
      </c>
      <c r="BE92" s="199">
        <v>0</v>
      </c>
      <c r="BF92" s="199">
        <v>0</v>
      </c>
      <c r="BG92" s="199">
        <v>0</v>
      </c>
      <c r="BH92" s="199">
        <v>15</v>
      </c>
      <c r="BI92" s="199">
        <v>0</v>
      </c>
      <c r="BJ92" s="8">
        <f t="shared" si="52"/>
        <v>47</v>
      </c>
      <c r="BL92" s="8">
        <f t="shared" si="53"/>
        <v>47</v>
      </c>
      <c r="BM92" s="8">
        <f t="shared" si="54"/>
        <v>47</v>
      </c>
      <c r="BN92" s="8">
        <f t="shared" si="55"/>
        <v>47</v>
      </c>
      <c r="BO92" s="8">
        <f t="shared" si="56"/>
        <v>47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'[3]13'!B95</f>
        <v>320</v>
      </c>
      <c r="C93" s="16">
        <f>'[3]13'!C95</f>
        <v>0</v>
      </c>
      <c r="D93" s="16">
        <f>'[3]13'!D95</f>
        <v>0</v>
      </c>
      <c r="E93" s="16">
        <f>'[3]13'!E95</f>
        <v>0</v>
      </c>
      <c r="F93" s="16">
        <f>'[3]13'!F95</f>
        <v>960</v>
      </c>
      <c r="G93" s="16">
        <f>'[3]13'!G95</f>
        <v>0</v>
      </c>
      <c r="H93" s="17">
        <f t="shared" si="59"/>
        <v>1280</v>
      </c>
      <c r="I93" s="15">
        <f>'[3]13'!J95</f>
        <v>320</v>
      </c>
      <c r="J93" s="16">
        <f>'[3]13'!K95</f>
        <v>0</v>
      </c>
      <c r="K93" s="16">
        <f>'[3]13'!L95</f>
        <v>0</v>
      </c>
      <c r="L93" s="16">
        <f>'[3]13'!M95</f>
        <v>0</v>
      </c>
      <c r="M93" s="16">
        <f>'[3]13'!N95</f>
        <v>150</v>
      </c>
      <c r="N93" s="16">
        <f>'[3]13'!O95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15</v>
      </c>
      <c r="AC93" s="8">
        <f t="shared" si="41"/>
        <v>0</v>
      </c>
      <c r="AD93" s="8">
        <f t="shared" si="42"/>
        <v>47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15</v>
      </c>
      <c r="AJ93" s="8">
        <f t="shared" si="48"/>
        <v>0</v>
      </c>
      <c r="AK93" s="8">
        <f t="shared" si="49"/>
        <v>47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120</v>
      </c>
      <c r="AQ93" s="8">
        <f t="shared" si="34"/>
        <v>0</v>
      </c>
      <c r="AR93" s="8">
        <f t="shared" si="50"/>
        <v>376</v>
      </c>
      <c r="AT93" s="8">
        <v>47</v>
      </c>
      <c r="AU93" s="8">
        <v>47</v>
      </c>
      <c r="AW93" s="199">
        <v>32</v>
      </c>
      <c r="AX93" s="199">
        <v>0</v>
      </c>
      <c r="AY93" s="199">
        <v>0</v>
      </c>
      <c r="AZ93" s="199">
        <v>0</v>
      </c>
      <c r="BA93" s="199">
        <v>15</v>
      </c>
      <c r="BB93" s="199">
        <v>0</v>
      </c>
      <c r="BC93" s="8">
        <f t="shared" si="51"/>
        <v>47</v>
      </c>
      <c r="BD93" s="199">
        <v>32</v>
      </c>
      <c r="BE93" s="199">
        <v>0</v>
      </c>
      <c r="BF93" s="199">
        <v>0</v>
      </c>
      <c r="BG93" s="199">
        <v>0</v>
      </c>
      <c r="BH93" s="199">
        <v>15</v>
      </c>
      <c r="BI93" s="199">
        <v>0</v>
      </c>
      <c r="BJ93" s="8">
        <f t="shared" si="52"/>
        <v>47</v>
      </c>
      <c r="BL93" s="8">
        <f t="shared" si="53"/>
        <v>47</v>
      </c>
      <c r="BM93" s="8">
        <f t="shared" si="54"/>
        <v>47</v>
      </c>
      <c r="BN93" s="8">
        <f t="shared" si="55"/>
        <v>47</v>
      </c>
      <c r="BO93" s="8">
        <f t="shared" si="56"/>
        <v>47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'[3]13'!B96</f>
        <v>320</v>
      </c>
      <c r="C94" s="16">
        <f>'[3]13'!C96</f>
        <v>0</v>
      </c>
      <c r="D94" s="16">
        <f>'[3]13'!D96</f>
        <v>0</v>
      </c>
      <c r="E94" s="16">
        <f>'[3]13'!E96</f>
        <v>0</v>
      </c>
      <c r="F94" s="16">
        <f>'[3]13'!F96</f>
        <v>960</v>
      </c>
      <c r="G94" s="16">
        <f>'[3]13'!G96</f>
        <v>0</v>
      </c>
      <c r="H94" s="17">
        <f t="shared" si="59"/>
        <v>1280</v>
      </c>
      <c r="I94" s="15">
        <f>'[3]13'!J96</f>
        <v>320</v>
      </c>
      <c r="J94" s="16">
        <f>'[3]13'!K96</f>
        <v>0</v>
      </c>
      <c r="K94" s="16">
        <f>'[3]13'!L96</f>
        <v>0</v>
      </c>
      <c r="L94" s="16">
        <f>'[3]13'!M96</f>
        <v>0</v>
      </c>
      <c r="M94" s="16">
        <f>'[3]13'!N96</f>
        <v>150</v>
      </c>
      <c r="N94" s="16">
        <f>'[3]13'!O96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15</v>
      </c>
      <c r="AC94" s="8">
        <f t="shared" si="41"/>
        <v>0</v>
      </c>
      <c r="AD94" s="8">
        <f t="shared" si="42"/>
        <v>47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15</v>
      </c>
      <c r="AJ94" s="8">
        <f t="shared" si="48"/>
        <v>0</v>
      </c>
      <c r="AK94" s="8">
        <f t="shared" si="49"/>
        <v>47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120</v>
      </c>
      <c r="AQ94" s="8">
        <f t="shared" si="34"/>
        <v>0</v>
      </c>
      <c r="AR94" s="8">
        <f t="shared" si="50"/>
        <v>376</v>
      </c>
      <c r="AT94" s="8">
        <v>47</v>
      </c>
      <c r="AU94" s="8">
        <v>47</v>
      </c>
      <c r="AW94" s="199">
        <v>32</v>
      </c>
      <c r="AX94" s="199">
        <v>0</v>
      </c>
      <c r="AY94" s="199">
        <v>0</v>
      </c>
      <c r="AZ94" s="199">
        <v>0</v>
      </c>
      <c r="BA94" s="199">
        <v>15</v>
      </c>
      <c r="BB94" s="199">
        <v>0</v>
      </c>
      <c r="BC94" s="8">
        <f t="shared" si="51"/>
        <v>47</v>
      </c>
      <c r="BD94" s="199">
        <v>32</v>
      </c>
      <c r="BE94" s="199">
        <v>0</v>
      </c>
      <c r="BF94" s="199">
        <v>0</v>
      </c>
      <c r="BG94" s="199">
        <v>0</v>
      </c>
      <c r="BH94" s="199">
        <v>15</v>
      </c>
      <c r="BI94" s="199">
        <v>0</v>
      </c>
      <c r="BJ94" s="8">
        <f t="shared" si="52"/>
        <v>47</v>
      </c>
      <c r="BL94" s="8">
        <f t="shared" si="53"/>
        <v>47</v>
      </c>
      <c r="BM94" s="8">
        <f t="shared" si="54"/>
        <v>47</v>
      </c>
      <c r="BN94" s="8">
        <f t="shared" si="55"/>
        <v>47</v>
      </c>
      <c r="BO94" s="8">
        <f t="shared" si="56"/>
        <v>47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'[3]13'!B97</f>
        <v>320</v>
      </c>
      <c r="C95" s="16">
        <f>'[3]13'!C97</f>
        <v>0</v>
      </c>
      <c r="D95" s="16">
        <f>'[3]13'!D97</f>
        <v>0</v>
      </c>
      <c r="E95" s="16">
        <f>'[3]13'!E97</f>
        <v>0</v>
      </c>
      <c r="F95" s="16">
        <f>'[3]13'!F97</f>
        <v>960</v>
      </c>
      <c r="G95" s="16">
        <f>'[3]13'!G97</f>
        <v>0</v>
      </c>
      <c r="H95" s="17">
        <f t="shared" si="59"/>
        <v>1280</v>
      </c>
      <c r="I95" s="15">
        <f>'[3]13'!J97</f>
        <v>320</v>
      </c>
      <c r="J95" s="16">
        <f>'[3]13'!K97</f>
        <v>0</v>
      </c>
      <c r="K95" s="16">
        <f>'[3]13'!L97</f>
        <v>0</v>
      </c>
      <c r="L95" s="16">
        <f>'[3]13'!M97</f>
        <v>0</v>
      </c>
      <c r="M95" s="16">
        <f>'[3]13'!N97</f>
        <v>150</v>
      </c>
      <c r="N95" s="16">
        <f>'[3]13'!O97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15</v>
      </c>
      <c r="AC95" s="8">
        <f t="shared" si="41"/>
        <v>0</v>
      </c>
      <c r="AD95" s="8">
        <f t="shared" si="42"/>
        <v>47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15</v>
      </c>
      <c r="AJ95" s="8">
        <f t="shared" si="48"/>
        <v>0</v>
      </c>
      <c r="AK95" s="8">
        <f t="shared" si="49"/>
        <v>47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120</v>
      </c>
      <c r="AQ95" s="8">
        <f t="shared" si="34"/>
        <v>0</v>
      </c>
      <c r="AR95" s="8">
        <f t="shared" si="50"/>
        <v>376</v>
      </c>
      <c r="AT95" s="8">
        <v>47</v>
      </c>
      <c r="AU95" s="8">
        <v>47</v>
      </c>
      <c r="AW95" s="199">
        <v>32</v>
      </c>
      <c r="AX95" s="199">
        <v>0</v>
      </c>
      <c r="AY95" s="199">
        <v>0</v>
      </c>
      <c r="AZ95" s="199">
        <v>0</v>
      </c>
      <c r="BA95" s="199">
        <v>15</v>
      </c>
      <c r="BB95" s="199">
        <v>0</v>
      </c>
      <c r="BC95" s="8">
        <f t="shared" si="51"/>
        <v>47</v>
      </c>
      <c r="BD95" s="199">
        <v>32</v>
      </c>
      <c r="BE95" s="199">
        <v>0</v>
      </c>
      <c r="BF95" s="199">
        <v>0</v>
      </c>
      <c r="BG95" s="199">
        <v>0</v>
      </c>
      <c r="BH95" s="199">
        <v>15</v>
      </c>
      <c r="BI95" s="199">
        <v>0</v>
      </c>
      <c r="BJ95" s="8">
        <f t="shared" si="52"/>
        <v>47</v>
      </c>
      <c r="BL95" s="8">
        <f t="shared" si="53"/>
        <v>47</v>
      </c>
      <c r="BM95" s="8">
        <f t="shared" si="54"/>
        <v>47</v>
      </c>
      <c r="BN95" s="8">
        <f t="shared" si="55"/>
        <v>47</v>
      </c>
      <c r="BO95" s="8">
        <f t="shared" si="56"/>
        <v>47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'[3]13'!B98</f>
        <v>320</v>
      </c>
      <c r="C96" s="16">
        <f>'[3]13'!C98</f>
        <v>0</v>
      </c>
      <c r="D96" s="16">
        <f>'[3]13'!D98</f>
        <v>0</v>
      </c>
      <c r="E96" s="16">
        <f>'[3]13'!E98</f>
        <v>0</v>
      </c>
      <c r="F96" s="16">
        <f>'[3]13'!F98</f>
        <v>960</v>
      </c>
      <c r="G96" s="16">
        <f>'[3]13'!G98</f>
        <v>0</v>
      </c>
      <c r="H96" s="17">
        <f t="shared" si="59"/>
        <v>1280</v>
      </c>
      <c r="I96" s="15">
        <f>'[3]13'!J98</f>
        <v>320</v>
      </c>
      <c r="J96" s="16">
        <f>'[3]13'!K98</f>
        <v>0</v>
      </c>
      <c r="K96" s="16">
        <f>'[3]13'!L98</f>
        <v>0</v>
      </c>
      <c r="L96" s="16">
        <f>'[3]13'!M98</f>
        <v>0</v>
      </c>
      <c r="M96" s="16">
        <f>'[3]13'!N98</f>
        <v>150</v>
      </c>
      <c r="N96" s="16">
        <f>'[3]13'!O98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15</v>
      </c>
      <c r="AC96" s="8">
        <f t="shared" si="41"/>
        <v>0</v>
      </c>
      <c r="AD96" s="8">
        <f t="shared" si="42"/>
        <v>47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15</v>
      </c>
      <c r="AJ96" s="8">
        <f t="shared" si="48"/>
        <v>0</v>
      </c>
      <c r="AK96" s="8">
        <f t="shared" si="49"/>
        <v>47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120</v>
      </c>
      <c r="AQ96" s="8">
        <f t="shared" si="34"/>
        <v>0</v>
      </c>
      <c r="AR96" s="8">
        <f t="shared" si="50"/>
        <v>376</v>
      </c>
      <c r="AT96" s="8">
        <v>47</v>
      </c>
      <c r="AU96" s="8">
        <v>47</v>
      </c>
      <c r="AW96" s="199">
        <v>32</v>
      </c>
      <c r="AX96" s="199">
        <v>0</v>
      </c>
      <c r="AY96" s="199">
        <v>0</v>
      </c>
      <c r="AZ96" s="199">
        <v>0</v>
      </c>
      <c r="BA96" s="199">
        <v>15</v>
      </c>
      <c r="BB96" s="199">
        <v>0</v>
      </c>
      <c r="BC96" s="8">
        <f t="shared" si="51"/>
        <v>47</v>
      </c>
      <c r="BD96" s="199">
        <v>32</v>
      </c>
      <c r="BE96" s="199">
        <v>0</v>
      </c>
      <c r="BF96" s="199">
        <v>0</v>
      </c>
      <c r="BG96" s="199">
        <v>0</v>
      </c>
      <c r="BH96" s="199">
        <v>15</v>
      </c>
      <c r="BI96" s="199">
        <v>0</v>
      </c>
      <c r="BJ96" s="8">
        <f t="shared" si="52"/>
        <v>47</v>
      </c>
      <c r="BL96" s="8">
        <f t="shared" si="53"/>
        <v>47</v>
      </c>
      <c r="BM96" s="8">
        <f t="shared" si="54"/>
        <v>47</v>
      </c>
      <c r="BN96" s="8">
        <f t="shared" si="55"/>
        <v>47</v>
      </c>
      <c r="BO96" s="8">
        <f t="shared" si="56"/>
        <v>47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'[3]13'!B99</f>
        <v>320</v>
      </c>
      <c r="C97" s="16">
        <f>'[3]13'!C99</f>
        <v>0</v>
      </c>
      <c r="D97" s="16">
        <f>'[3]13'!D99</f>
        <v>0</v>
      </c>
      <c r="E97" s="16">
        <f>'[3]13'!E99</f>
        <v>0</v>
      </c>
      <c r="F97" s="16">
        <f>'[3]13'!F99</f>
        <v>960</v>
      </c>
      <c r="G97" s="16">
        <f>'[3]13'!G99</f>
        <v>0</v>
      </c>
      <c r="H97" s="17">
        <f t="shared" si="59"/>
        <v>1280</v>
      </c>
      <c r="I97" s="15">
        <f>'[3]13'!J99</f>
        <v>320</v>
      </c>
      <c r="J97" s="16">
        <f>'[3]13'!K99</f>
        <v>0</v>
      </c>
      <c r="K97" s="16">
        <f>'[3]13'!L99</f>
        <v>0</v>
      </c>
      <c r="L97" s="16">
        <f>'[3]13'!M99</f>
        <v>0</v>
      </c>
      <c r="M97" s="16">
        <f>'[3]13'!N99</f>
        <v>150</v>
      </c>
      <c r="N97" s="16">
        <f>'[3]13'!O99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15</v>
      </c>
      <c r="AC97" s="8">
        <f t="shared" si="41"/>
        <v>0</v>
      </c>
      <c r="AD97" s="8">
        <f t="shared" si="42"/>
        <v>47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15</v>
      </c>
      <c r="AJ97" s="8">
        <f t="shared" si="48"/>
        <v>0</v>
      </c>
      <c r="AK97" s="8">
        <f t="shared" si="49"/>
        <v>47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120</v>
      </c>
      <c r="AQ97" s="8">
        <f t="shared" si="34"/>
        <v>0</v>
      </c>
      <c r="AR97" s="8">
        <f t="shared" si="50"/>
        <v>376</v>
      </c>
      <c r="AT97" s="8">
        <v>47</v>
      </c>
      <c r="AU97" s="8">
        <v>47</v>
      </c>
      <c r="AW97" s="199">
        <v>32</v>
      </c>
      <c r="AX97" s="199">
        <v>0</v>
      </c>
      <c r="AY97" s="199">
        <v>0</v>
      </c>
      <c r="AZ97" s="199">
        <v>0</v>
      </c>
      <c r="BA97" s="199">
        <v>15</v>
      </c>
      <c r="BB97" s="199">
        <v>0</v>
      </c>
      <c r="BC97" s="8">
        <f t="shared" si="51"/>
        <v>47</v>
      </c>
      <c r="BD97" s="199">
        <v>32</v>
      </c>
      <c r="BE97" s="199">
        <v>0</v>
      </c>
      <c r="BF97" s="199">
        <v>0</v>
      </c>
      <c r="BG97" s="199">
        <v>0</v>
      </c>
      <c r="BH97" s="199">
        <v>15</v>
      </c>
      <c r="BI97" s="199">
        <v>0</v>
      </c>
      <c r="BJ97" s="8">
        <f t="shared" si="52"/>
        <v>47</v>
      </c>
      <c r="BL97" s="8">
        <f t="shared" si="53"/>
        <v>47</v>
      </c>
      <c r="BM97" s="8">
        <f t="shared" si="54"/>
        <v>47</v>
      </c>
      <c r="BN97" s="8">
        <f t="shared" si="55"/>
        <v>47</v>
      </c>
      <c r="BO97" s="8">
        <f t="shared" si="56"/>
        <v>47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'[3]13'!B100</f>
        <v>320</v>
      </c>
      <c r="C98" s="16">
        <f>'[3]13'!C100</f>
        <v>0</v>
      </c>
      <c r="D98" s="16">
        <f>'[3]13'!D100</f>
        <v>0</v>
      </c>
      <c r="E98" s="16">
        <f>'[3]13'!E100</f>
        <v>0</v>
      </c>
      <c r="F98" s="16">
        <f>'[3]13'!F100</f>
        <v>960</v>
      </c>
      <c r="G98" s="16">
        <f>'[3]13'!G100</f>
        <v>0</v>
      </c>
      <c r="H98" s="17">
        <f t="shared" si="59"/>
        <v>1280</v>
      </c>
      <c r="I98" s="15">
        <f>'[3]13'!J100</f>
        <v>320</v>
      </c>
      <c r="J98" s="16">
        <f>'[3]13'!K100</f>
        <v>0</v>
      </c>
      <c r="K98" s="16">
        <f>'[3]13'!L100</f>
        <v>0</v>
      </c>
      <c r="L98" s="16">
        <f>'[3]13'!M100</f>
        <v>0</v>
      </c>
      <c r="M98" s="16">
        <f>'[3]13'!N100</f>
        <v>150</v>
      </c>
      <c r="N98" s="16">
        <f>'[3]13'!O100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15</v>
      </c>
      <c r="AC98" s="8">
        <f t="shared" si="41"/>
        <v>0</v>
      </c>
      <c r="AD98" s="8">
        <f t="shared" si="42"/>
        <v>47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15</v>
      </c>
      <c r="AJ98" s="8">
        <f t="shared" si="48"/>
        <v>0</v>
      </c>
      <c r="AK98" s="8">
        <f t="shared" si="49"/>
        <v>47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120</v>
      </c>
      <c r="AQ98" s="8">
        <f t="shared" si="34"/>
        <v>0</v>
      </c>
      <c r="AR98" s="8">
        <f t="shared" si="50"/>
        <v>376</v>
      </c>
      <c r="AT98" s="8">
        <v>47</v>
      </c>
      <c r="AU98" s="8">
        <v>47</v>
      </c>
      <c r="AW98" s="199">
        <v>32</v>
      </c>
      <c r="AX98" s="199">
        <v>0</v>
      </c>
      <c r="AY98" s="199">
        <v>0</v>
      </c>
      <c r="AZ98" s="199">
        <v>0</v>
      </c>
      <c r="BA98" s="199">
        <v>15</v>
      </c>
      <c r="BB98" s="199">
        <v>0</v>
      </c>
      <c r="BC98" s="8">
        <f t="shared" si="51"/>
        <v>47</v>
      </c>
      <c r="BD98" s="199">
        <v>32</v>
      </c>
      <c r="BE98" s="199">
        <v>0</v>
      </c>
      <c r="BF98" s="199">
        <v>0</v>
      </c>
      <c r="BG98" s="199">
        <v>0</v>
      </c>
      <c r="BH98" s="199">
        <v>15</v>
      </c>
      <c r="BI98" s="199">
        <v>0</v>
      </c>
      <c r="BJ98" s="8">
        <f t="shared" si="52"/>
        <v>47</v>
      </c>
      <c r="BL98" s="8">
        <f t="shared" si="53"/>
        <v>47</v>
      </c>
      <c r="BM98" s="8">
        <f t="shared" si="54"/>
        <v>47</v>
      </c>
      <c r="BN98" s="8">
        <f t="shared" si="55"/>
        <v>47</v>
      </c>
      <c r="BO98" s="8">
        <f t="shared" si="56"/>
        <v>47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22.8</v>
      </c>
      <c r="G99" s="15">
        <f t="shared" si="62"/>
        <v>0</v>
      </c>
      <c r="H99" s="15">
        <f t="shared" si="62"/>
        <v>30.48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3.6265949999999991</v>
      </c>
      <c r="N99" s="15">
        <f t="shared" si="62"/>
        <v>0</v>
      </c>
      <c r="O99" s="15">
        <f t="shared" si="62"/>
        <v>11.306595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3.6265949999999991</v>
      </c>
      <c r="V99" s="15">
        <f t="shared" si="62"/>
        <v>0</v>
      </c>
      <c r="W99" s="15">
        <f t="shared" si="62"/>
        <v>11.306595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0.31971999999999995</v>
      </c>
      <c r="AC99" s="15">
        <f t="shared" si="62"/>
        <v>0</v>
      </c>
      <c r="AD99" s="15">
        <f t="shared" si="62"/>
        <v>1.0877199999999998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0.31971999999999995</v>
      </c>
      <c r="AJ99" s="15">
        <f t="shared" si="62"/>
        <v>0</v>
      </c>
      <c r="AK99" s="15">
        <f t="shared" si="62"/>
        <v>1.0877199999999998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2.9871549999999973</v>
      </c>
      <c r="AQ99" s="15">
        <f t="shared" si="62"/>
        <v>0</v>
      </c>
      <c r="AR99" s="15">
        <f t="shared" si="62"/>
        <v>9.1311550000000032</v>
      </c>
      <c r="AS99" s="15">
        <f t="shared" si="62"/>
        <v>0</v>
      </c>
      <c r="AT99" s="15">
        <f t="shared" si="62"/>
        <v>1.1001049999999999</v>
      </c>
      <c r="AU99" s="15">
        <f t="shared" si="62"/>
        <v>1.1001049999999999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0.31971999999999995</v>
      </c>
      <c r="BB99" s="15">
        <f t="shared" si="62"/>
        <v>0</v>
      </c>
      <c r="BC99" s="15">
        <f t="shared" si="62"/>
        <v>1.0877199999999998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0.31971999999999995</v>
      </c>
      <c r="BI99" s="15">
        <f t="shared" si="62"/>
        <v>0</v>
      </c>
      <c r="BJ99" s="15">
        <f t="shared" ref="BJ99:BQ99" si="63">SUM(BJ3:BJ98)/4000</f>
        <v>1.0877199999999998</v>
      </c>
      <c r="BK99" s="15"/>
      <c r="BL99" s="15">
        <f t="shared" si="63"/>
        <v>1.1001049999999999</v>
      </c>
      <c r="BM99" s="15">
        <f t="shared" si="63"/>
        <v>1.1001049999999999</v>
      </c>
      <c r="BN99" s="15">
        <f t="shared" si="63"/>
        <v>1.0877199999999998</v>
      </c>
      <c r="BO99" s="15">
        <f t="shared" si="63"/>
        <v>1.0877199999999998</v>
      </c>
      <c r="BP99" s="15">
        <f t="shared" si="63"/>
        <v>1.2384999999999995E-2</v>
      </c>
      <c r="BQ99" s="15">
        <f t="shared" si="63"/>
        <v>1.2384999999999995E-2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44664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44664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130</v>
      </c>
      <c r="C3">
        <f>PPCL!C3</f>
        <v>0</v>
      </c>
      <c r="D3">
        <f>PPCL!M3</f>
        <v>130</v>
      </c>
      <c r="E3">
        <f>PPCL!N3</f>
        <v>0</v>
      </c>
      <c r="F3">
        <f>B3+C3</f>
        <v>130</v>
      </c>
      <c r="G3">
        <f>D3+E3</f>
        <v>130</v>
      </c>
      <c r="H3" s="154"/>
      <c r="I3">
        <f>BRPL_EOD!AG3+BRPL_EOD!AH3</f>
        <v>36.78</v>
      </c>
      <c r="J3">
        <f>BYPL_EOD!AG3+BYPL_EOD!AH3</f>
        <v>20.89</v>
      </c>
      <c r="K3">
        <f>MES_EOD!AG3+MES_EOD!AH3</f>
        <v>7.88</v>
      </c>
      <c r="L3">
        <f>NDMC_EOD!AG3+NDMC_EOD!AH3</f>
        <v>39.39</v>
      </c>
      <c r="M3">
        <f>TPDDL_EOD!AG3+TPDDL_EOD!AH3</f>
        <v>25.06</v>
      </c>
      <c r="N3">
        <f t="shared" ref="N3:N66" si="0">SUM(I3:M3)</f>
        <v>130</v>
      </c>
      <c r="O3" s="154">
        <f t="shared" ref="O3:O66" si="1">G3-N3</f>
        <v>0</v>
      </c>
      <c r="P3">
        <v>36.78</v>
      </c>
      <c r="Q3">
        <v>20.89</v>
      </c>
      <c r="R3">
        <v>7.88</v>
      </c>
      <c r="S3">
        <v>39.39</v>
      </c>
      <c r="T3">
        <v>25.06</v>
      </c>
      <c r="U3" s="156">
        <f t="shared" ref="U3:U66" si="2">SUM(P3:T3)</f>
        <v>130</v>
      </c>
      <c r="V3" s="154">
        <f t="shared" ref="V3:V66" si="3">G3-U3</f>
        <v>0</v>
      </c>
    </row>
    <row r="4" spans="1:22">
      <c r="A4" t="s">
        <v>46</v>
      </c>
      <c r="B4">
        <f>PPCL!B4</f>
        <v>130</v>
      </c>
      <c r="C4">
        <f>PPCL!C4</f>
        <v>0</v>
      </c>
      <c r="D4">
        <f>PPCL!M4</f>
        <v>130</v>
      </c>
      <c r="E4">
        <f>PPCL!N4</f>
        <v>0</v>
      </c>
      <c r="F4">
        <f t="shared" ref="F4:F67" si="4">B4+C4</f>
        <v>130</v>
      </c>
      <c r="G4">
        <f t="shared" ref="G4:G67" si="5">D4+E4</f>
        <v>130</v>
      </c>
      <c r="H4" s="154"/>
      <c r="I4">
        <f>BRPL_EOD!AG4+BRPL_EOD!AH4</f>
        <v>36.78</v>
      </c>
      <c r="J4">
        <f>BYPL_EOD!AG4+BYPL_EOD!AH4</f>
        <v>20.89</v>
      </c>
      <c r="K4">
        <f>MES_EOD!AG4+MES_EOD!AH4</f>
        <v>7.88</v>
      </c>
      <c r="L4">
        <f>NDMC_EOD!AG4+NDMC_EOD!AH4</f>
        <v>39.39</v>
      </c>
      <c r="M4">
        <f>TPDDL_EOD!AG4+TPDDL_EOD!AH4</f>
        <v>25.06</v>
      </c>
      <c r="N4">
        <f t="shared" si="0"/>
        <v>130</v>
      </c>
      <c r="O4" s="154">
        <f t="shared" si="1"/>
        <v>0</v>
      </c>
      <c r="P4">
        <v>36.78</v>
      </c>
      <c r="Q4">
        <v>20.89</v>
      </c>
      <c r="R4">
        <v>7.88</v>
      </c>
      <c r="S4">
        <v>39.39</v>
      </c>
      <c r="T4">
        <v>25.06</v>
      </c>
      <c r="U4" s="156">
        <f t="shared" si="2"/>
        <v>130</v>
      </c>
      <c r="V4" s="154">
        <f t="shared" si="3"/>
        <v>0</v>
      </c>
    </row>
    <row r="5" spans="1:22">
      <c r="A5" t="s">
        <v>47</v>
      </c>
      <c r="B5">
        <f>PPCL!B5</f>
        <v>130</v>
      </c>
      <c r="C5">
        <f>PPCL!C5</f>
        <v>0</v>
      </c>
      <c r="D5">
        <f>PPCL!M5</f>
        <v>130</v>
      </c>
      <c r="E5">
        <f>PPCL!N5</f>
        <v>0</v>
      </c>
      <c r="F5">
        <f t="shared" si="4"/>
        <v>130</v>
      </c>
      <c r="G5">
        <f t="shared" si="5"/>
        <v>130</v>
      </c>
      <c r="H5" s="154"/>
      <c r="I5">
        <f>BRPL_EOD!AG5+BRPL_EOD!AH5</f>
        <v>36.78</v>
      </c>
      <c r="J5">
        <f>BYPL_EOD!AG5+BYPL_EOD!AH5</f>
        <v>20.89</v>
      </c>
      <c r="K5">
        <f>MES_EOD!AG5+MES_EOD!AH5</f>
        <v>7.88</v>
      </c>
      <c r="L5">
        <f>NDMC_EOD!AG5+NDMC_EOD!AH5</f>
        <v>39.39</v>
      </c>
      <c r="M5">
        <f>TPDDL_EOD!AG5+TPDDL_EOD!AH5</f>
        <v>25.06</v>
      </c>
      <c r="N5">
        <f t="shared" si="0"/>
        <v>130</v>
      </c>
      <c r="O5" s="154">
        <f t="shared" si="1"/>
        <v>0</v>
      </c>
      <c r="P5">
        <v>36.78</v>
      </c>
      <c r="Q5">
        <v>20.89</v>
      </c>
      <c r="R5">
        <v>7.88</v>
      </c>
      <c r="S5">
        <v>39.39</v>
      </c>
      <c r="T5">
        <v>25.06</v>
      </c>
      <c r="U5" s="156">
        <f t="shared" si="2"/>
        <v>130</v>
      </c>
      <c r="V5" s="154">
        <f t="shared" si="3"/>
        <v>0</v>
      </c>
    </row>
    <row r="6" spans="1:22">
      <c r="A6" t="s">
        <v>48</v>
      </c>
      <c r="B6">
        <f>PPCL!B6</f>
        <v>130</v>
      </c>
      <c r="C6">
        <f>PPCL!C6</f>
        <v>0</v>
      </c>
      <c r="D6">
        <f>PPCL!M6</f>
        <v>130</v>
      </c>
      <c r="E6">
        <f>PPCL!N6</f>
        <v>0</v>
      </c>
      <c r="F6">
        <f t="shared" si="4"/>
        <v>130</v>
      </c>
      <c r="G6">
        <f t="shared" si="5"/>
        <v>130</v>
      </c>
      <c r="H6" s="154"/>
      <c r="I6">
        <f>BRPL_EOD!AG6+BRPL_EOD!AH6</f>
        <v>36.78</v>
      </c>
      <c r="J6">
        <f>BYPL_EOD!AG6+BYPL_EOD!AH6</f>
        <v>20.89</v>
      </c>
      <c r="K6">
        <f>MES_EOD!AG6+MES_EOD!AH6</f>
        <v>7.88</v>
      </c>
      <c r="L6">
        <f>NDMC_EOD!AG6+NDMC_EOD!AH6</f>
        <v>39.39</v>
      </c>
      <c r="M6">
        <f>TPDDL_EOD!AG6+TPDDL_EOD!AH6</f>
        <v>25.06</v>
      </c>
      <c r="N6">
        <f t="shared" si="0"/>
        <v>130</v>
      </c>
      <c r="O6" s="154">
        <f t="shared" si="1"/>
        <v>0</v>
      </c>
      <c r="P6">
        <v>36.78</v>
      </c>
      <c r="Q6">
        <v>20.89</v>
      </c>
      <c r="R6">
        <v>7.88</v>
      </c>
      <c r="S6">
        <v>39.39</v>
      </c>
      <c r="T6">
        <v>25.06</v>
      </c>
      <c r="U6" s="156">
        <f t="shared" si="2"/>
        <v>130</v>
      </c>
      <c r="V6" s="154">
        <f t="shared" si="3"/>
        <v>0</v>
      </c>
    </row>
    <row r="7" spans="1:22">
      <c r="A7" t="s">
        <v>49</v>
      </c>
      <c r="B7">
        <f>PPCL!B7</f>
        <v>130</v>
      </c>
      <c r="C7">
        <f>PPCL!C7</f>
        <v>0</v>
      </c>
      <c r="D7">
        <f>PPCL!M7</f>
        <v>130</v>
      </c>
      <c r="E7">
        <f>PPCL!N7</f>
        <v>0</v>
      </c>
      <c r="F7">
        <f t="shared" si="4"/>
        <v>130</v>
      </c>
      <c r="G7">
        <f t="shared" si="5"/>
        <v>130</v>
      </c>
      <c r="H7" s="154"/>
      <c r="I7">
        <f>BRPL_EOD!AG7+BRPL_EOD!AH7</f>
        <v>36.78</v>
      </c>
      <c r="J7">
        <f>BYPL_EOD!AG7+BYPL_EOD!AH7</f>
        <v>20.89</v>
      </c>
      <c r="K7">
        <f>MES_EOD!AG7+MES_EOD!AH7</f>
        <v>7.88</v>
      </c>
      <c r="L7">
        <f>NDMC_EOD!AG7+NDMC_EOD!AH7</f>
        <v>39.39</v>
      </c>
      <c r="M7">
        <f>TPDDL_EOD!AG7+TPDDL_EOD!AH7</f>
        <v>25.06</v>
      </c>
      <c r="N7">
        <f t="shared" si="0"/>
        <v>130</v>
      </c>
      <c r="O7" s="154">
        <f t="shared" si="1"/>
        <v>0</v>
      </c>
      <c r="P7">
        <v>36.78</v>
      </c>
      <c r="Q7">
        <v>20.89</v>
      </c>
      <c r="R7">
        <v>7.88</v>
      </c>
      <c r="S7">
        <v>39.39</v>
      </c>
      <c r="T7">
        <v>25.06</v>
      </c>
      <c r="U7" s="156">
        <f t="shared" si="2"/>
        <v>130</v>
      </c>
      <c r="V7" s="154">
        <f t="shared" si="3"/>
        <v>0</v>
      </c>
    </row>
    <row r="8" spans="1:22">
      <c r="A8" t="s">
        <v>50</v>
      </c>
      <c r="B8">
        <f>PPCL!B8</f>
        <v>130</v>
      </c>
      <c r="C8">
        <f>PPCL!C8</f>
        <v>0</v>
      </c>
      <c r="D8">
        <f>PPCL!M8</f>
        <v>130</v>
      </c>
      <c r="E8">
        <f>PPCL!N8</f>
        <v>0</v>
      </c>
      <c r="F8">
        <f t="shared" si="4"/>
        <v>130</v>
      </c>
      <c r="G8">
        <f t="shared" si="5"/>
        <v>130</v>
      </c>
      <c r="H8" s="154"/>
      <c r="I8">
        <f>BRPL_EOD!AG8+BRPL_EOD!AH8</f>
        <v>36.78</v>
      </c>
      <c r="J8">
        <f>BYPL_EOD!AG8+BYPL_EOD!AH8</f>
        <v>20.89</v>
      </c>
      <c r="K8">
        <f>MES_EOD!AG8+MES_EOD!AH8</f>
        <v>7.88</v>
      </c>
      <c r="L8">
        <f>NDMC_EOD!AG8+NDMC_EOD!AH8</f>
        <v>39.39</v>
      </c>
      <c r="M8">
        <f>TPDDL_EOD!AG8+TPDDL_EOD!AH8</f>
        <v>25.06</v>
      </c>
      <c r="N8">
        <f t="shared" si="0"/>
        <v>130</v>
      </c>
      <c r="O8" s="154">
        <f t="shared" si="1"/>
        <v>0</v>
      </c>
      <c r="P8">
        <v>36.78</v>
      </c>
      <c r="Q8">
        <v>20.89</v>
      </c>
      <c r="R8">
        <v>7.88</v>
      </c>
      <c r="S8">
        <v>39.39</v>
      </c>
      <c r="T8">
        <v>25.06</v>
      </c>
      <c r="U8" s="156">
        <f t="shared" si="2"/>
        <v>130</v>
      </c>
      <c r="V8" s="154">
        <f t="shared" si="3"/>
        <v>0</v>
      </c>
    </row>
    <row r="9" spans="1:22">
      <c r="A9" t="s">
        <v>51</v>
      </c>
      <c r="B9">
        <f>PPCL!B9</f>
        <v>130</v>
      </c>
      <c r="C9">
        <f>PPCL!C9</f>
        <v>0</v>
      </c>
      <c r="D9">
        <f>PPCL!M9</f>
        <v>130</v>
      </c>
      <c r="E9">
        <f>PPCL!N9</f>
        <v>0</v>
      </c>
      <c r="F9">
        <f t="shared" si="4"/>
        <v>130</v>
      </c>
      <c r="G9">
        <f t="shared" si="5"/>
        <v>130</v>
      </c>
      <c r="H9" s="154"/>
      <c r="I9">
        <f>BRPL_EOD!AG9+BRPL_EOD!AH9</f>
        <v>36.78</v>
      </c>
      <c r="J9">
        <f>BYPL_EOD!AG9+BYPL_EOD!AH9</f>
        <v>20.89</v>
      </c>
      <c r="K9">
        <f>MES_EOD!AG9+MES_EOD!AH9</f>
        <v>7.88</v>
      </c>
      <c r="L9">
        <f>NDMC_EOD!AG9+NDMC_EOD!AH9</f>
        <v>39.39</v>
      </c>
      <c r="M9">
        <f>TPDDL_EOD!AG9+TPDDL_EOD!AH9</f>
        <v>25.06</v>
      </c>
      <c r="N9">
        <f t="shared" si="0"/>
        <v>130</v>
      </c>
      <c r="O9" s="154">
        <f t="shared" si="1"/>
        <v>0</v>
      </c>
      <c r="P9">
        <v>36.78</v>
      </c>
      <c r="Q9">
        <v>20.89</v>
      </c>
      <c r="R9">
        <v>7.88</v>
      </c>
      <c r="S9">
        <v>39.39</v>
      </c>
      <c r="T9">
        <v>25.06</v>
      </c>
      <c r="U9" s="156">
        <f t="shared" si="2"/>
        <v>130</v>
      </c>
      <c r="V9" s="154">
        <f t="shared" si="3"/>
        <v>0</v>
      </c>
    </row>
    <row r="10" spans="1:22">
      <c r="A10" t="s">
        <v>52</v>
      </c>
      <c r="B10">
        <f>PPCL!B10</f>
        <v>130</v>
      </c>
      <c r="C10">
        <f>PPCL!C10</f>
        <v>0</v>
      </c>
      <c r="D10">
        <f>PPCL!M10</f>
        <v>130</v>
      </c>
      <c r="E10">
        <f>PPCL!N10</f>
        <v>0</v>
      </c>
      <c r="F10">
        <f t="shared" si="4"/>
        <v>130</v>
      </c>
      <c r="G10">
        <f t="shared" si="5"/>
        <v>130</v>
      </c>
      <c r="H10" s="154"/>
      <c r="I10">
        <f>BRPL_EOD!AG10+BRPL_EOD!AH10</f>
        <v>36.78</v>
      </c>
      <c r="J10">
        <f>BYPL_EOD!AG10+BYPL_EOD!AH10</f>
        <v>20.89</v>
      </c>
      <c r="K10">
        <f>MES_EOD!AG10+MES_EOD!AH10</f>
        <v>7.88</v>
      </c>
      <c r="L10">
        <f>NDMC_EOD!AG10+NDMC_EOD!AH10</f>
        <v>39.39</v>
      </c>
      <c r="M10">
        <f>TPDDL_EOD!AG10+TPDDL_EOD!AH10</f>
        <v>25.06</v>
      </c>
      <c r="N10">
        <f t="shared" si="0"/>
        <v>130</v>
      </c>
      <c r="O10" s="154">
        <f t="shared" si="1"/>
        <v>0</v>
      </c>
      <c r="P10">
        <v>36.78</v>
      </c>
      <c r="Q10">
        <v>20.89</v>
      </c>
      <c r="R10">
        <v>7.88</v>
      </c>
      <c r="S10">
        <v>39.39</v>
      </c>
      <c r="T10">
        <v>25.06</v>
      </c>
      <c r="U10" s="156">
        <f t="shared" si="2"/>
        <v>130</v>
      </c>
      <c r="V10" s="154">
        <f t="shared" si="3"/>
        <v>0</v>
      </c>
    </row>
    <row r="11" spans="1:22">
      <c r="A11" t="s">
        <v>53</v>
      </c>
      <c r="B11">
        <f>PPCL!B11</f>
        <v>130</v>
      </c>
      <c r="C11">
        <f>PPCL!C11</f>
        <v>0</v>
      </c>
      <c r="D11">
        <f>PPCL!M11</f>
        <v>130</v>
      </c>
      <c r="E11">
        <f>PPCL!N11</f>
        <v>0</v>
      </c>
      <c r="F11">
        <f t="shared" si="4"/>
        <v>130</v>
      </c>
      <c r="G11">
        <f t="shared" si="5"/>
        <v>130</v>
      </c>
      <c r="H11" s="154"/>
      <c r="I11">
        <f>BRPL_EOD!AG11+BRPL_EOD!AH11</f>
        <v>36.78</v>
      </c>
      <c r="J11">
        <f>BYPL_EOD!AG11+BYPL_EOD!AH11</f>
        <v>20.89</v>
      </c>
      <c r="K11">
        <f>MES_EOD!AG11+MES_EOD!AH11</f>
        <v>7.88</v>
      </c>
      <c r="L11">
        <f>NDMC_EOD!AG11+NDMC_EOD!AH11</f>
        <v>39.39</v>
      </c>
      <c r="M11">
        <f>TPDDL_EOD!AG11+TPDDL_EOD!AH11</f>
        <v>25.06</v>
      </c>
      <c r="N11">
        <f t="shared" si="0"/>
        <v>130</v>
      </c>
      <c r="O11" s="154">
        <f t="shared" si="1"/>
        <v>0</v>
      </c>
      <c r="P11">
        <v>36.78</v>
      </c>
      <c r="Q11">
        <v>20.89</v>
      </c>
      <c r="R11">
        <v>7.88</v>
      </c>
      <c r="S11">
        <v>39.39</v>
      </c>
      <c r="T11">
        <v>25.06</v>
      </c>
      <c r="U11" s="156">
        <f t="shared" si="2"/>
        <v>130</v>
      </c>
      <c r="V11" s="154">
        <f t="shared" si="3"/>
        <v>0</v>
      </c>
    </row>
    <row r="12" spans="1:22">
      <c r="A12" t="s">
        <v>54</v>
      </c>
      <c r="B12">
        <f>PPCL!B12</f>
        <v>130</v>
      </c>
      <c r="C12">
        <f>PPCL!C12</f>
        <v>0</v>
      </c>
      <c r="D12">
        <f>PPCL!M12</f>
        <v>130</v>
      </c>
      <c r="E12">
        <f>PPCL!N12</f>
        <v>0</v>
      </c>
      <c r="F12">
        <f t="shared" si="4"/>
        <v>130</v>
      </c>
      <c r="G12">
        <f t="shared" si="5"/>
        <v>130</v>
      </c>
      <c r="H12" s="154"/>
      <c r="I12">
        <f>BRPL_EOD!AG12+BRPL_EOD!AH12</f>
        <v>36.78</v>
      </c>
      <c r="J12">
        <f>BYPL_EOD!AG12+BYPL_EOD!AH12</f>
        <v>20.89</v>
      </c>
      <c r="K12">
        <f>MES_EOD!AG12+MES_EOD!AH12</f>
        <v>7.88</v>
      </c>
      <c r="L12">
        <f>NDMC_EOD!AG12+NDMC_EOD!AH12</f>
        <v>39.39</v>
      </c>
      <c r="M12">
        <f>TPDDL_EOD!AG12+TPDDL_EOD!AH12</f>
        <v>25.06</v>
      </c>
      <c r="N12">
        <f t="shared" si="0"/>
        <v>130</v>
      </c>
      <c r="O12" s="154">
        <f t="shared" si="1"/>
        <v>0</v>
      </c>
      <c r="P12">
        <v>36.78</v>
      </c>
      <c r="Q12">
        <v>20.89</v>
      </c>
      <c r="R12">
        <v>7.88</v>
      </c>
      <c r="S12">
        <v>39.39</v>
      </c>
      <c r="T12">
        <v>25.06</v>
      </c>
      <c r="U12" s="156">
        <f t="shared" si="2"/>
        <v>130</v>
      </c>
      <c r="V12" s="154">
        <f t="shared" si="3"/>
        <v>0</v>
      </c>
    </row>
    <row r="13" spans="1:22">
      <c r="A13" t="s">
        <v>55</v>
      </c>
      <c r="B13">
        <f>PPCL!B13</f>
        <v>130</v>
      </c>
      <c r="C13">
        <f>PPCL!C13</f>
        <v>0</v>
      </c>
      <c r="D13">
        <f>PPCL!M13</f>
        <v>130</v>
      </c>
      <c r="E13">
        <f>PPCL!N13</f>
        <v>0</v>
      </c>
      <c r="F13">
        <f t="shared" si="4"/>
        <v>130</v>
      </c>
      <c r="G13">
        <f t="shared" si="5"/>
        <v>130</v>
      </c>
      <c r="H13" s="154"/>
      <c r="I13">
        <f>BRPL_EOD!AG13+BRPL_EOD!AH13</f>
        <v>36.78</v>
      </c>
      <c r="J13">
        <f>BYPL_EOD!AG13+BYPL_EOD!AH13</f>
        <v>20.89</v>
      </c>
      <c r="K13">
        <f>MES_EOD!AG13+MES_EOD!AH13</f>
        <v>7.88</v>
      </c>
      <c r="L13">
        <f>NDMC_EOD!AG13+NDMC_EOD!AH13</f>
        <v>39.39</v>
      </c>
      <c r="M13">
        <f>TPDDL_EOD!AG13+TPDDL_EOD!AH13</f>
        <v>25.06</v>
      </c>
      <c r="N13">
        <f t="shared" si="0"/>
        <v>130</v>
      </c>
      <c r="O13" s="154">
        <f t="shared" si="1"/>
        <v>0</v>
      </c>
      <c r="P13">
        <v>36.78</v>
      </c>
      <c r="Q13">
        <v>20.89</v>
      </c>
      <c r="R13">
        <v>7.88</v>
      </c>
      <c r="S13">
        <v>39.39</v>
      </c>
      <c r="T13">
        <v>25.06</v>
      </c>
      <c r="U13" s="156">
        <f t="shared" si="2"/>
        <v>130</v>
      </c>
      <c r="V13" s="154">
        <f t="shared" si="3"/>
        <v>0</v>
      </c>
    </row>
    <row r="14" spans="1:22">
      <c r="A14" t="s">
        <v>56</v>
      </c>
      <c r="B14">
        <f>PPCL!B14</f>
        <v>130</v>
      </c>
      <c r="C14">
        <f>PPCL!C14</f>
        <v>0</v>
      </c>
      <c r="D14">
        <f>PPCL!M14</f>
        <v>130</v>
      </c>
      <c r="E14">
        <f>PPCL!N14</f>
        <v>0</v>
      </c>
      <c r="F14">
        <f t="shared" si="4"/>
        <v>130</v>
      </c>
      <c r="G14">
        <f t="shared" si="5"/>
        <v>130</v>
      </c>
      <c r="H14" s="154"/>
      <c r="I14">
        <f>BRPL_EOD!AG14+BRPL_EOD!AH14</f>
        <v>36.78</v>
      </c>
      <c r="J14">
        <f>BYPL_EOD!AG14+BYPL_EOD!AH14</f>
        <v>20.89</v>
      </c>
      <c r="K14">
        <f>MES_EOD!AG14+MES_EOD!AH14</f>
        <v>7.88</v>
      </c>
      <c r="L14">
        <f>NDMC_EOD!AG14+NDMC_EOD!AH14</f>
        <v>39.39</v>
      </c>
      <c r="M14">
        <f>TPDDL_EOD!AG14+TPDDL_EOD!AH14</f>
        <v>25.06</v>
      </c>
      <c r="N14">
        <f t="shared" si="0"/>
        <v>130</v>
      </c>
      <c r="O14" s="154">
        <f t="shared" si="1"/>
        <v>0</v>
      </c>
      <c r="P14">
        <v>36.78</v>
      </c>
      <c r="Q14">
        <v>20.89</v>
      </c>
      <c r="R14">
        <v>7.88</v>
      </c>
      <c r="S14">
        <v>39.39</v>
      </c>
      <c r="T14">
        <v>25.06</v>
      </c>
      <c r="U14" s="156">
        <f t="shared" si="2"/>
        <v>130</v>
      </c>
      <c r="V14" s="154">
        <f t="shared" si="3"/>
        <v>0</v>
      </c>
    </row>
    <row r="15" spans="1:22">
      <c r="A15" t="s">
        <v>57</v>
      </c>
      <c r="B15">
        <f>PPCL!B15</f>
        <v>130</v>
      </c>
      <c r="C15">
        <f>PPCL!C15</f>
        <v>0</v>
      </c>
      <c r="D15">
        <f>PPCL!M15</f>
        <v>130</v>
      </c>
      <c r="E15">
        <f>PPCL!N15</f>
        <v>0</v>
      </c>
      <c r="F15">
        <f t="shared" si="4"/>
        <v>130</v>
      </c>
      <c r="G15">
        <f t="shared" si="5"/>
        <v>130</v>
      </c>
      <c r="H15" s="154"/>
      <c r="I15">
        <f>BRPL_EOD!AG15+BRPL_EOD!AH15</f>
        <v>36.78</v>
      </c>
      <c r="J15">
        <f>BYPL_EOD!AG15+BYPL_EOD!AH15</f>
        <v>20.89</v>
      </c>
      <c r="K15">
        <f>MES_EOD!AG15+MES_EOD!AH15</f>
        <v>7.88</v>
      </c>
      <c r="L15">
        <f>NDMC_EOD!AG15+NDMC_EOD!AH15</f>
        <v>39.39</v>
      </c>
      <c r="M15">
        <f>TPDDL_EOD!AG15+TPDDL_EOD!AH15</f>
        <v>25.06</v>
      </c>
      <c r="N15">
        <f t="shared" si="0"/>
        <v>130</v>
      </c>
      <c r="O15" s="154">
        <f t="shared" si="1"/>
        <v>0</v>
      </c>
      <c r="P15">
        <v>36.78</v>
      </c>
      <c r="Q15">
        <v>20.89</v>
      </c>
      <c r="R15">
        <v>7.88</v>
      </c>
      <c r="S15">
        <v>39.39</v>
      </c>
      <c r="T15">
        <v>25.06</v>
      </c>
      <c r="U15" s="156">
        <f t="shared" si="2"/>
        <v>130</v>
      </c>
      <c r="V15" s="154">
        <f t="shared" si="3"/>
        <v>0</v>
      </c>
    </row>
    <row r="16" spans="1:22">
      <c r="A16" t="s">
        <v>58</v>
      </c>
      <c r="B16">
        <f>PPCL!B16</f>
        <v>130</v>
      </c>
      <c r="C16">
        <f>PPCL!C16</f>
        <v>0</v>
      </c>
      <c r="D16">
        <f>PPCL!M16</f>
        <v>130</v>
      </c>
      <c r="E16">
        <f>PPCL!N16</f>
        <v>0</v>
      </c>
      <c r="F16">
        <f t="shared" si="4"/>
        <v>130</v>
      </c>
      <c r="G16">
        <f t="shared" si="5"/>
        <v>130</v>
      </c>
      <c r="H16" s="154"/>
      <c r="I16">
        <f>BRPL_EOD!AG16+BRPL_EOD!AH16</f>
        <v>36.78</v>
      </c>
      <c r="J16">
        <f>BYPL_EOD!AG16+BYPL_EOD!AH16</f>
        <v>20.89</v>
      </c>
      <c r="K16">
        <f>MES_EOD!AG16+MES_EOD!AH16</f>
        <v>7.88</v>
      </c>
      <c r="L16">
        <f>NDMC_EOD!AG16+NDMC_EOD!AH16</f>
        <v>39.39</v>
      </c>
      <c r="M16">
        <f>TPDDL_EOD!AG16+TPDDL_EOD!AH16</f>
        <v>25.06</v>
      </c>
      <c r="N16">
        <f t="shared" si="0"/>
        <v>130</v>
      </c>
      <c r="O16" s="154">
        <f t="shared" si="1"/>
        <v>0</v>
      </c>
      <c r="P16">
        <v>36.78</v>
      </c>
      <c r="Q16">
        <v>20.89</v>
      </c>
      <c r="R16">
        <v>7.88</v>
      </c>
      <c r="S16">
        <v>39.39</v>
      </c>
      <c r="T16">
        <v>25.06</v>
      </c>
      <c r="U16" s="156">
        <f t="shared" si="2"/>
        <v>130</v>
      </c>
      <c r="V16" s="154">
        <f t="shared" si="3"/>
        <v>0</v>
      </c>
    </row>
    <row r="17" spans="1:22">
      <c r="A17" t="s">
        <v>59</v>
      </c>
      <c r="B17">
        <f>PPCL!B17</f>
        <v>130</v>
      </c>
      <c r="C17">
        <f>PPCL!C17</f>
        <v>0</v>
      </c>
      <c r="D17">
        <f>PPCL!M17</f>
        <v>130</v>
      </c>
      <c r="E17">
        <f>PPCL!N17</f>
        <v>0</v>
      </c>
      <c r="F17">
        <f t="shared" si="4"/>
        <v>130</v>
      </c>
      <c r="G17">
        <f t="shared" si="5"/>
        <v>130</v>
      </c>
      <c r="H17" s="154"/>
      <c r="I17">
        <f>BRPL_EOD!AG17+BRPL_EOD!AH17</f>
        <v>36.78</v>
      </c>
      <c r="J17">
        <f>BYPL_EOD!AG17+BYPL_EOD!AH17</f>
        <v>20.89</v>
      </c>
      <c r="K17">
        <f>MES_EOD!AG17+MES_EOD!AH17</f>
        <v>7.88</v>
      </c>
      <c r="L17">
        <f>NDMC_EOD!AG17+NDMC_EOD!AH17</f>
        <v>39.39</v>
      </c>
      <c r="M17">
        <f>TPDDL_EOD!AG17+TPDDL_EOD!AH17</f>
        <v>25.06</v>
      </c>
      <c r="N17">
        <f t="shared" si="0"/>
        <v>130</v>
      </c>
      <c r="O17" s="154">
        <f t="shared" si="1"/>
        <v>0</v>
      </c>
      <c r="P17">
        <v>36.78</v>
      </c>
      <c r="Q17">
        <v>20.89</v>
      </c>
      <c r="R17">
        <v>7.88</v>
      </c>
      <c r="S17">
        <v>39.39</v>
      </c>
      <c r="T17">
        <v>25.06</v>
      </c>
      <c r="U17" s="156">
        <f t="shared" si="2"/>
        <v>130</v>
      </c>
      <c r="V17" s="154">
        <f t="shared" si="3"/>
        <v>0</v>
      </c>
    </row>
    <row r="18" spans="1:22">
      <c r="A18" t="s">
        <v>60</v>
      </c>
      <c r="B18">
        <f>PPCL!B18</f>
        <v>130</v>
      </c>
      <c r="C18">
        <f>PPCL!C18</f>
        <v>0</v>
      </c>
      <c r="D18">
        <f>PPCL!M18</f>
        <v>130</v>
      </c>
      <c r="E18">
        <f>PPCL!N18</f>
        <v>0</v>
      </c>
      <c r="F18">
        <f t="shared" si="4"/>
        <v>130</v>
      </c>
      <c r="G18">
        <f t="shared" si="5"/>
        <v>130</v>
      </c>
      <c r="H18" s="154"/>
      <c r="I18">
        <f>BRPL_EOD!AG18+BRPL_EOD!AH18</f>
        <v>36.78</v>
      </c>
      <c r="J18">
        <f>BYPL_EOD!AG18+BYPL_EOD!AH18</f>
        <v>20.89</v>
      </c>
      <c r="K18">
        <f>MES_EOD!AG18+MES_EOD!AH18</f>
        <v>7.88</v>
      </c>
      <c r="L18">
        <f>NDMC_EOD!AG18+NDMC_EOD!AH18</f>
        <v>39.39</v>
      </c>
      <c r="M18">
        <f>TPDDL_EOD!AG18+TPDDL_EOD!AH18</f>
        <v>25.06</v>
      </c>
      <c r="N18">
        <f t="shared" si="0"/>
        <v>130</v>
      </c>
      <c r="O18" s="154">
        <f t="shared" si="1"/>
        <v>0</v>
      </c>
      <c r="P18">
        <v>36.78</v>
      </c>
      <c r="Q18">
        <v>20.89</v>
      </c>
      <c r="R18">
        <v>7.88</v>
      </c>
      <c r="S18">
        <v>39.39</v>
      </c>
      <c r="T18">
        <v>25.06</v>
      </c>
      <c r="U18" s="156">
        <f t="shared" si="2"/>
        <v>130</v>
      </c>
      <c r="V18" s="154">
        <f t="shared" si="3"/>
        <v>0</v>
      </c>
    </row>
    <row r="19" spans="1:22">
      <c r="A19" t="s">
        <v>61</v>
      </c>
      <c r="B19">
        <f>PPCL!B19</f>
        <v>130</v>
      </c>
      <c r="C19">
        <f>PPCL!C19</f>
        <v>0</v>
      </c>
      <c r="D19">
        <f>PPCL!M19</f>
        <v>130</v>
      </c>
      <c r="E19">
        <f>PPCL!N19</f>
        <v>0</v>
      </c>
      <c r="F19">
        <f t="shared" si="4"/>
        <v>130</v>
      </c>
      <c r="G19">
        <f t="shared" si="5"/>
        <v>130</v>
      </c>
      <c r="H19" s="154"/>
      <c r="I19">
        <f>BRPL_EOD!AG19+BRPL_EOD!AH19</f>
        <v>36.78</v>
      </c>
      <c r="J19">
        <f>BYPL_EOD!AG19+BYPL_EOD!AH19</f>
        <v>20.89</v>
      </c>
      <c r="K19">
        <f>MES_EOD!AG19+MES_EOD!AH19</f>
        <v>7.88</v>
      </c>
      <c r="L19">
        <f>NDMC_EOD!AG19+NDMC_EOD!AH19</f>
        <v>39.39</v>
      </c>
      <c r="M19">
        <f>TPDDL_EOD!AG19+TPDDL_EOD!AH19</f>
        <v>25.06</v>
      </c>
      <c r="N19">
        <f t="shared" si="0"/>
        <v>130</v>
      </c>
      <c r="O19" s="154">
        <f t="shared" si="1"/>
        <v>0</v>
      </c>
      <c r="P19">
        <v>36.78</v>
      </c>
      <c r="Q19">
        <v>20.89</v>
      </c>
      <c r="R19">
        <v>7.88</v>
      </c>
      <c r="S19">
        <v>39.39</v>
      </c>
      <c r="T19">
        <v>25.06</v>
      </c>
      <c r="U19" s="156">
        <f t="shared" si="2"/>
        <v>130</v>
      </c>
      <c r="V19" s="154">
        <f t="shared" si="3"/>
        <v>0</v>
      </c>
    </row>
    <row r="20" spans="1:22">
      <c r="A20" t="s">
        <v>62</v>
      </c>
      <c r="B20">
        <f>PPCL!B20</f>
        <v>130</v>
      </c>
      <c r="C20">
        <f>PPCL!C20</f>
        <v>0</v>
      </c>
      <c r="D20">
        <f>PPCL!M20</f>
        <v>130</v>
      </c>
      <c r="E20">
        <f>PPCL!N20</f>
        <v>0</v>
      </c>
      <c r="F20">
        <f t="shared" si="4"/>
        <v>130</v>
      </c>
      <c r="G20">
        <f t="shared" si="5"/>
        <v>130</v>
      </c>
      <c r="H20" s="154"/>
      <c r="I20">
        <f>BRPL_EOD!AG20+BRPL_EOD!AH20</f>
        <v>36.78</v>
      </c>
      <c r="J20">
        <f>BYPL_EOD!AG20+BYPL_EOD!AH20</f>
        <v>20.89</v>
      </c>
      <c r="K20">
        <f>MES_EOD!AG20+MES_EOD!AH20</f>
        <v>7.88</v>
      </c>
      <c r="L20">
        <f>NDMC_EOD!AG20+NDMC_EOD!AH20</f>
        <v>39.39</v>
      </c>
      <c r="M20">
        <f>TPDDL_EOD!AG20+TPDDL_EOD!AH20</f>
        <v>25.06</v>
      </c>
      <c r="N20">
        <f t="shared" si="0"/>
        <v>130</v>
      </c>
      <c r="O20" s="154">
        <f t="shared" si="1"/>
        <v>0</v>
      </c>
      <c r="P20">
        <v>36.78</v>
      </c>
      <c r="Q20">
        <v>20.89</v>
      </c>
      <c r="R20">
        <v>7.88</v>
      </c>
      <c r="S20">
        <v>39.39</v>
      </c>
      <c r="T20">
        <v>25.06</v>
      </c>
      <c r="U20" s="156">
        <f t="shared" si="2"/>
        <v>130</v>
      </c>
      <c r="V20" s="154">
        <f t="shared" si="3"/>
        <v>0</v>
      </c>
    </row>
    <row r="21" spans="1:22">
      <c r="A21" t="s">
        <v>63</v>
      </c>
      <c r="B21">
        <f>PPCL!B21</f>
        <v>130</v>
      </c>
      <c r="C21">
        <f>PPCL!C21</f>
        <v>0</v>
      </c>
      <c r="D21">
        <f>PPCL!M21</f>
        <v>130</v>
      </c>
      <c r="E21">
        <f>PPCL!N21</f>
        <v>0</v>
      </c>
      <c r="F21">
        <f t="shared" si="4"/>
        <v>130</v>
      </c>
      <c r="G21">
        <f t="shared" si="5"/>
        <v>130</v>
      </c>
      <c r="H21" s="154"/>
      <c r="I21">
        <f>BRPL_EOD!AG21+BRPL_EOD!AH21</f>
        <v>36.78</v>
      </c>
      <c r="J21">
        <f>BYPL_EOD!AG21+BYPL_EOD!AH21</f>
        <v>20.89</v>
      </c>
      <c r="K21">
        <f>MES_EOD!AG21+MES_EOD!AH21</f>
        <v>7.88</v>
      </c>
      <c r="L21">
        <f>NDMC_EOD!AG21+NDMC_EOD!AH21</f>
        <v>39.39</v>
      </c>
      <c r="M21">
        <f>TPDDL_EOD!AG21+TPDDL_EOD!AH21</f>
        <v>25.06</v>
      </c>
      <c r="N21">
        <f t="shared" si="0"/>
        <v>130</v>
      </c>
      <c r="O21" s="154">
        <f t="shared" si="1"/>
        <v>0</v>
      </c>
      <c r="P21">
        <v>36.78</v>
      </c>
      <c r="Q21">
        <v>20.89</v>
      </c>
      <c r="R21">
        <v>7.88</v>
      </c>
      <c r="S21">
        <v>39.39</v>
      </c>
      <c r="T21">
        <v>25.06</v>
      </c>
      <c r="U21" s="156">
        <f t="shared" si="2"/>
        <v>130</v>
      </c>
      <c r="V21" s="154">
        <f t="shared" si="3"/>
        <v>0</v>
      </c>
    </row>
    <row r="22" spans="1:22">
      <c r="A22" t="s">
        <v>64</v>
      </c>
      <c r="B22">
        <f>PPCL!B22</f>
        <v>130</v>
      </c>
      <c r="C22">
        <f>PPCL!C22</f>
        <v>0</v>
      </c>
      <c r="D22">
        <f>PPCL!M22</f>
        <v>130</v>
      </c>
      <c r="E22">
        <f>PPCL!N22</f>
        <v>0</v>
      </c>
      <c r="F22">
        <f t="shared" si="4"/>
        <v>130</v>
      </c>
      <c r="G22">
        <f t="shared" si="5"/>
        <v>130</v>
      </c>
      <c r="H22" s="154"/>
      <c r="I22">
        <f>BRPL_EOD!AG22+BRPL_EOD!AH22</f>
        <v>36.78</v>
      </c>
      <c r="J22">
        <f>BYPL_EOD!AG22+BYPL_EOD!AH22</f>
        <v>20.89</v>
      </c>
      <c r="K22">
        <f>MES_EOD!AG22+MES_EOD!AH22</f>
        <v>7.88</v>
      </c>
      <c r="L22">
        <f>NDMC_EOD!AG22+NDMC_EOD!AH22</f>
        <v>39.39</v>
      </c>
      <c r="M22">
        <f>TPDDL_EOD!AG22+TPDDL_EOD!AH22</f>
        <v>25.06</v>
      </c>
      <c r="N22">
        <f t="shared" si="0"/>
        <v>130</v>
      </c>
      <c r="O22" s="154">
        <f t="shared" si="1"/>
        <v>0</v>
      </c>
      <c r="P22">
        <v>36.78</v>
      </c>
      <c r="Q22">
        <v>20.89</v>
      </c>
      <c r="R22">
        <v>7.88</v>
      </c>
      <c r="S22">
        <v>39.39</v>
      </c>
      <c r="T22">
        <v>25.06</v>
      </c>
      <c r="U22" s="156">
        <f t="shared" si="2"/>
        <v>130</v>
      </c>
      <c r="V22" s="154">
        <f t="shared" si="3"/>
        <v>0</v>
      </c>
    </row>
    <row r="23" spans="1:22">
      <c r="A23" t="s">
        <v>65</v>
      </c>
      <c r="B23">
        <f>PPCL!B23</f>
        <v>130</v>
      </c>
      <c r="C23">
        <f>PPCL!C23</f>
        <v>0</v>
      </c>
      <c r="D23">
        <f>PPCL!M23</f>
        <v>130</v>
      </c>
      <c r="E23">
        <f>PPCL!N23</f>
        <v>0</v>
      </c>
      <c r="F23">
        <f t="shared" si="4"/>
        <v>130</v>
      </c>
      <c r="G23">
        <f t="shared" si="5"/>
        <v>130</v>
      </c>
      <c r="H23" s="154"/>
      <c r="I23">
        <f>BRPL_EOD!AG23+BRPL_EOD!AH23</f>
        <v>36.78</v>
      </c>
      <c r="J23">
        <f>BYPL_EOD!AG23+BYPL_EOD!AH23</f>
        <v>20.89</v>
      </c>
      <c r="K23">
        <f>MES_EOD!AG23+MES_EOD!AH23</f>
        <v>7.88</v>
      </c>
      <c r="L23">
        <f>NDMC_EOD!AG23+NDMC_EOD!AH23</f>
        <v>39.39</v>
      </c>
      <c r="M23">
        <f>TPDDL_EOD!AG23+TPDDL_EOD!AH23</f>
        <v>25.06</v>
      </c>
      <c r="N23">
        <f t="shared" si="0"/>
        <v>130</v>
      </c>
      <c r="O23" s="154">
        <f t="shared" si="1"/>
        <v>0</v>
      </c>
      <c r="P23">
        <v>36.78</v>
      </c>
      <c r="Q23">
        <v>20.89</v>
      </c>
      <c r="R23">
        <v>7.88</v>
      </c>
      <c r="S23">
        <v>39.39</v>
      </c>
      <c r="T23">
        <v>25.06</v>
      </c>
      <c r="U23" s="156">
        <f t="shared" si="2"/>
        <v>130</v>
      </c>
      <c r="V23" s="154">
        <f t="shared" si="3"/>
        <v>0</v>
      </c>
    </row>
    <row r="24" spans="1:22">
      <c r="A24" t="s">
        <v>66</v>
      </c>
      <c r="B24">
        <f>PPCL!B24</f>
        <v>130</v>
      </c>
      <c r="C24">
        <f>PPCL!C24</f>
        <v>0</v>
      </c>
      <c r="D24">
        <f>PPCL!M24</f>
        <v>130</v>
      </c>
      <c r="E24">
        <f>PPCL!N24</f>
        <v>0</v>
      </c>
      <c r="F24">
        <f t="shared" si="4"/>
        <v>130</v>
      </c>
      <c r="G24">
        <f t="shared" si="5"/>
        <v>130</v>
      </c>
      <c r="H24" s="154"/>
      <c r="I24">
        <f>BRPL_EOD!AG24+BRPL_EOD!AH24</f>
        <v>36.78</v>
      </c>
      <c r="J24">
        <f>BYPL_EOD!AG24+BYPL_EOD!AH24</f>
        <v>20.89</v>
      </c>
      <c r="K24">
        <f>MES_EOD!AG24+MES_EOD!AH24</f>
        <v>7.88</v>
      </c>
      <c r="L24">
        <f>NDMC_EOD!AG24+NDMC_EOD!AH24</f>
        <v>39.39</v>
      </c>
      <c r="M24">
        <f>TPDDL_EOD!AG24+TPDDL_EOD!AH24</f>
        <v>25.06</v>
      </c>
      <c r="N24">
        <f t="shared" si="0"/>
        <v>130</v>
      </c>
      <c r="O24" s="154">
        <f t="shared" si="1"/>
        <v>0</v>
      </c>
      <c r="P24">
        <v>36.78</v>
      </c>
      <c r="Q24">
        <v>20.89</v>
      </c>
      <c r="R24">
        <v>7.88</v>
      </c>
      <c r="S24">
        <v>39.39</v>
      </c>
      <c r="T24">
        <v>25.06</v>
      </c>
      <c r="U24" s="156">
        <f t="shared" si="2"/>
        <v>130</v>
      </c>
      <c r="V24" s="154">
        <f t="shared" si="3"/>
        <v>0</v>
      </c>
    </row>
    <row r="25" spans="1:22">
      <c r="A25" t="s">
        <v>67</v>
      </c>
      <c r="B25">
        <f>PPCL!B25</f>
        <v>130</v>
      </c>
      <c r="C25">
        <f>PPCL!C25</f>
        <v>0</v>
      </c>
      <c r="D25">
        <f>PPCL!M25</f>
        <v>130</v>
      </c>
      <c r="E25">
        <f>PPCL!N25</f>
        <v>0</v>
      </c>
      <c r="F25">
        <f t="shared" si="4"/>
        <v>130</v>
      </c>
      <c r="G25">
        <f t="shared" si="5"/>
        <v>130</v>
      </c>
      <c r="H25" s="154"/>
      <c r="I25">
        <f>BRPL_EOD!AG25+BRPL_EOD!AH25</f>
        <v>36.78</v>
      </c>
      <c r="J25">
        <f>BYPL_EOD!AG25+BYPL_EOD!AH25</f>
        <v>20.89</v>
      </c>
      <c r="K25">
        <f>MES_EOD!AG25+MES_EOD!AH25</f>
        <v>7.88</v>
      </c>
      <c r="L25">
        <f>NDMC_EOD!AG25+NDMC_EOD!AH25</f>
        <v>39.39</v>
      </c>
      <c r="M25">
        <f>TPDDL_EOD!AG25+TPDDL_EOD!AH25</f>
        <v>25.06</v>
      </c>
      <c r="N25">
        <f t="shared" si="0"/>
        <v>130</v>
      </c>
      <c r="O25" s="154">
        <f t="shared" si="1"/>
        <v>0</v>
      </c>
      <c r="P25">
        <v>36.78</v>
      </c>
      <c r="Q25">
        <v>20.89</v>
      </c>
      <c r="R25">
        <v>7.88</v>
      </c>
      <c r="S25">
        <v>39.39</v>
      </c>
      <c r="T25">
        <v>25.06</v>
      </c>
      <c r="U25" s="156">
        <f t="shared" si="2"/>
        <v>130</v>
      </c>
      <c r="V25" s="154">
        <f t="shared" si="3"/>
        <v>0</v>
      </c>
    </row>
    <row r="26" spans="1:22">
      <c r="A26" t="s">
        <v>68</v>
      </c>
      <c r="B26">
        <f>PPCL!B26</f>
        <v>130</v>
      </c>
      <c r="C26">
        <f>PPCL!C26</f>
        <v>0</v>
      </c>
      <c r="D26">
        <f>PPCL!M26</f>
        <v>130</v>
      </c>
      <c r="E26">
        <f>PPCL!N26</f>
        <v>0</v>
      </c>
      <c r="F26">
        <f t="shared" si="4"/>
        <v>130</v>
      </c>
      <c r="G26">
        <f t="shared" si="5"/>
        <v>130</v>
      </c>
      <c r="H26" s="154"/>
      <c r="I26">
        <f>BRPL_EOD!AG26+BRPL_EOD!AH26</f>
        <v>36.78</v>
      </c>
      <c r="J26">
        <f>BYPL_EOD!AG26+BYPL_EOD!AH26</f>
        <v>20.89</v>
      </c>
      <c r="K26">
        <f>MES_EOD!AG26+MES_EOD!AH26</f>
        <v>7.88</v>
      </c>
      <c r="L26">
        <f>NDMC_EOD!AG26+NDMC_EOD!AH26</f>
        <v>39.39</v>
      </c>
      <c r="M26">
        <f>TPDDL_EOD!AG26+TPDDL_EOD!AH26</f>
        <v>25.06</v>
      </c>
      <c r="N26">
        <f t="shared" si="0"/>
        <v>130</v>
      </c>
      <c r="O26" s="154">
        <f t="shared" si="1"/>
        <v>0</v>
      </c>
      <c r="P26">
        <v>36.78</v>
      </c>
      <c r="Q26">
        <v>20.89</v>
      </c>
      <c r="R26">
        <v>7.88</v>
      </c>
      <c r="S26">
        <v>39.39</v>
      </c>
      <c r="T26">
        <v>25.06</v>
      </c>
      <c r="U26" s="156">
        <f t="shared" si="2"/>
        <v>130</v>
      </c>
      <c r="V26" s="154">
        <f t="shared" si="3"/>
        <v>0</v>
      </c>
    </row>
    <row r="27" spans="1:22">
      <c r="A27" t="s">
        <v>69</v>
      </c>
      <c r="B27">
        <f>PPCL!B27</f>
        <v>130</v>
      </c>
      <c r="C27">
        <f>PPCL!C27</f>
        <v>0</v>
      </c>
      <c r="D27">
        <f>PPCL!M27</f>
        <v>130</v>
      </c>
      <c r="E27">
        <f>PPCL!N27</f>
        <v>0</v>
      </c>
      <c r="F27">
        <f t="shared" si="4"/>
        <v>130</v>
      </c>
      <c r="G27">
        <f t="shared" si="5"/>
        <v>130</v>
      </c>
      <c r="H27" s="154"/>
      <c r="I27">
        <f>BRPL_EOD!AG27+BRPL_EOD!AH27</f>
        <v>36.78</v>
      </c>
      <c r="J27">
        <f>BYPL_EOD!AG27+BYPL_EOD!AH27</f>
        <v>20.89</v>
      </c>
      <c r="K27">
        <f>MES_EOD!AG27+MES_EOD!AH27</f>
        <v>7.88</v>
      </c>
      <c r="L27">
        <f>NDMC_EOD!AG27+NDMC_EOD!AH27</f>
        <v>39.39</v>
      </c>
      <c r="M27">
        <f>TPDDL_EOD!AG27+TPDDL_EOD!AH27</f>
        <v>25.06</v>
      </c>
      <c r="N27">
        <f t="shared" si="0"/>
        <v>130</v>
      </c>
      <c r="O27" s="154">
        <f t="shared" si="1"/>
        <v>0</v>
      </c>
      <c r="P27">
        <v>36.78</v>
      </c>
      <c r="Q27">
        <v>20.89</v>
      </c>
      <c r="R27">
        <v>7.88</v>
      </c>
      <c r="S27">
        <v>39.39</v>
      </c>
      <c r="T27">
        <v>25.06</v>
      </c>
      <c r="U27" s="156">
        <f t="shared" si="2"/>
        <v>130</v>
      </c>
      <c r="V27" s="154">
        <f t="shared" si="3"/>
        <v>0</v>
      </c>
    </row>
    <row r="28" spans="1:22">
      <c r="A28" t="s">
        <v>70</v>
      </c>
      <c r="B28">
        <f>PPCL!B28</f>
        <v>130</v>
      </c>
      <c r="C28">
        <f>PPCL!C28</f>
        <v>0</v>
      </c>
      <c r="D28">
        <f>PPCL!M28</f>
        <v>130</v>
      </c>
      <c r="E28">
        <f>PPCL!N28</f>
        <v>0</v>
      </c>
      <c r="F28">
        <f t="shared" si="4"/>
        <v>130</v>
      </c>
      <c r="G28">
        <f t="shared" si="5"/>
        <v>130</v>
      </c>
      <c r="H28" s="154"/>
      <c r="I28">
        <f>BRPL_EOD!AG28+BRPL_EOD!AH28</f>
        <v>36.78</v>
      </c>
      <c r="J28">
        <f>BYPL_EOD!AG28+BYPL_EOD!AH28</f>
        <v>20.89</v>
      </c>
      <c r="K28">
        <f>MES_EOD!AG28+MES_EOD!AH28</f>
        <v>7.88</v>
      </c>
      <c r="L28">
        <f>NDMC_EOD!AG28+NDMC_EOD!AH28</f>
        <v>39.39</v>
      </c>
      <c r="M28">
        <f>TPDDL_EOD!AG28+TPDDL_EOD!AH28</f>
        <v>25.06</v>
      </c>
      <c r="N28">
        <f t="shared" si="0"/>
        <v>130</v>
      </c>
      <c r="O28" s="154">
        <f t="shared" si="1"/>
        <v>0</v>
      </c>
      <c r="P28">
        <v>36.78</v>
      </c>
      <c r="Q28">
        <v>20.89</v>
      </c>
      <c r="R28">
        <v>7.88</v>
      </c>
      <c r="S28">
        <v>39.39</v>
      </c>
      <c r="T28">
        <v>25.06</v>
      </c>
      <c r="U28" s="156">
        <f t="shared" si="2"/>
        <v>130</v>
      </c>
      <c r="V28" s="154">
        <f t="shared" si="3"/>
        <v>0</v>
      </c>
    </row>
    <row r="29" spans="1:22">
      <c r="A29" t="s">
        <v>71</v>
      </c>
      <c r="B29">
        <f>PPCL!B29</f>
        <v>130</v>
      </c>
      <c r="C29">
        <f>PPCL!C29</f>
        <v>0</v>
      </c>
      <c r="D29">
        <f>PPCL!M29</f>
        <v>130</v>
      </c>
      <c r="E29">
        <f>PPCL!N29</f>
        <v>0</v>
      </c>
      <c r="F29">
        <f t="shared" si="4"/>
        <v>130</v>
      </c>
      <c r="G29">
        <f t="shared" si="5"/>
        <v>130</v>
      </c>
      <c r="H29" s="154"/>
      <c r="I29">
        <f>BRPL_EOD!AG29+BRPL_EOD!AH29</f>
        <v>36.78</v>
      </c>
      <c r="J29">
        <f>BYPL_EOD!AG29+BYPL_EOD!AH29</f>
        <v>20.89</v>
      </c>
      <c r="K29">
        <f>MES_EOD!AG29+MES_EOD!AH29</f>
        <v>7.88</v>
      </c>
      <c r="L29">
        <f>NDMC_EOD!AG29+NDMC_EOD!AH29</f>
        <v>39.39</v>
      </c>
      <c r="M29">
        <f>TPDDL_EOD!AG29+TPDDL_EOD!AH29</f>
        <v>25.06</v>
      </c>
      <c r="N29">
        <f t="shared" si="0"/>
        <v>130</v>
      </c>
      <c r="O29" s="154">
        <f t="shared" si="1"/>
        <v>0</v>
      </c>
      <c r="P29">
        <v>36.78</v>
      </c>
      <c r="Q29">
        <v>20.89</v>
      </c>
      <c r="R29">
        <v>7.88</v>
      </c>
      <c r="S29">
        <v>39.39</v>
      </c>
      <c r="T29">
        <v>25.06</v>
      </c>
      <c r="U29" s="156">
        <f t="shared" si="2"/>
        <v>130</v>
      </c>
      <c r="V29" s="154">
        <f t="shared" si="3"/>
        <v>0</v>
      </c>
    </row>
    <row r="30" spans="1:22">
      <c r="A30" t="s">
        <v>72</v>
      </c>
      <c r="B30">
        <f>PPCL!B30</f>
        <v>130</v>
      </c>
      <c r="C30">
        <f>PPCL!C30</f>
        <v>0</v>
      </c>
      <c r="D30">
        <f>PPCL!M30</f>
        <v>130</v>
      </c>
      <c r="E30">
        <f>PPCL!N30</f>
        <v>0</v>
      </c>
      <c r="F30">
        <f t="shared" si="4"/>
        <v>130</v>
      </c>
      <c r="G30">
        <f t="shared" si="5"/>
        <v>130</v>
      </c>
      <c r="H30" s="154"/>
      <c r="I30">
        <f>BRPL_EOD!AG30+BRPL_EOD!AH30</f>
        <v>36.78</v>
      </c>
      <c r="J30">
        <f>BYPL_EOD!AG30+BYPL_EOD!AH30</f>
        <v>20.89</v>
      </c>
      <c r="K30">
        <f>MES_EOD!AG30+MES_EOD!AH30</f>
        <v>7.88</v>
      </c>
      <c r="L30">
        <f>NDMC_EOD!AG30+NDMC_EOD!AH30</f>
        <v>39.39</v>
      </c>
      <c r="M30">
        <f>TPDDL_EOD!AG30+TPDDL_EOD!AH30</f>
        <v>25.06</v>
      </c>
      <c r="N30">
        <f t="shared" si="0"/>
        <v>130</v>
      </c>
      <c r="O30" s="154">
        <f t="shared" si="1"/>
        <v>0</v>
      </c>
      <c r="P30">
        <v>36.78</v>
      </c>
      <c r="Q30">
        <v>20.89</v>
      </c>
      <c r="R30">
        <v>7.88</v>
      </c>
      <c r="S30">
        <v>39.39</v>
      </c>
      <c r="T30">
        <v>25.06</v>
      </c>
      <c r="U30" s="156">
        <f t="shared" si="2"/>
        <v>130</v>
      </c>
      <c r="V30" s="154">
        <f t="shared" si="3"/>
        <v>0</v>
      </c>
    </row>
    <row r="31" spans="1:22">
      <c r="A31" t="s">
        <v>73</v>
      </c>
      <c r="B31">
        <f>PPCL!B31</f>
        <v>130</v>
      </c>
      <c r="C31">
        <f>PPCL!C31</f>
        <v>0</v>
      </c>
      <c r="D31">
        <f>PPCL!M31</f>
        <v>130</v>
      </c>
      <c r="E31">
        <f>PPCL!N31</f>
        <v>0</v>
      </c>
      <c r="F31">
        <f t="shared" si="4"/>
        <v>130</v>
      </c>
      <c r="G31">
        <f t="shared" si="5"/>
        <v>130</v>
      </c>
      <c r="H31" s="154"/>
      <c r="I31">
        <f>BRPL_EOD!AG31+BRPL_EOD!AH31</f>
        <v>36.78</v>
      </c>
      <c r="J31">
        <f>BYPL_EOD!AG31+BYPL_EOD!AH31</f>
        <v>20.89</v>
      </c>
      <c r="K31">
        <f>MES_EOD!AG31+MES_EOD!AH31</f>
        <v>7.88</v>
      </c>
      <c r="L31">
        <f>NDMC_EOD!AG31+NDMC_EOD!AH31</f>
        <v>39.39</v>
      </c>
      <c r="M31">
        <f>TPDDL_EOD!AG31+TPDDL_EOD!AH31</f>
        <v>25.06</v>
      </c>
      <c r="N31">
        <f t="shared" si="0"/>
        <v>130</v>
      </c>
      <c r="O31" s="154">
        <f t="shared" si="1"/>
        <v>0</v>
      </c>
      <c r="P31">
        <v>36.78</v>
      </c>
      <c r="Q31">
        <v>20.89</v>
      </c>
      <c r="R31">
        <v>7.88</v>
      </c>
      <c r="S31">
        <v>39.39</v>
      </c>
      <c r="T31">
        <v>25.06</v>
      </c>
      <c r="U31" s="156">
        <f t="shared" si="2"/>
        <v>130</v>
      </c>
      <c r="V31" s="154">
        <f t="shared" si="3"/>
        <v>0</v>
      </c>
    </row>
    <row r="32" spans="1:22">
      <c r="A32" t="s">
        <v>74</v>
      </c>
      <c r="B32">
        <f>PPCL!B32</f>
        <v>130</v>
      </c>
      <c r="C32">
        <f>PPCL!C32</f>
        <v>0</v>
      </c>
      <c r="D32">
        <f>PPCL!M32</f>
        <v>130</v>
      </c>
      <c r="E32">
        <f>PPCL!N32</f>
        <v>0</v>
      </c>
      <c r="F32">
        <f t="shared" si="4"/>
        <v>130</v>
      </c>
      <c r="G32">
        <f t="shared" si="5"/>
        <v>130</v>
      </c>
      <c r="H32" s="154"/>
      <c r="I32">
        <f>BRPL_EOD!AG32+BRPL_EOD!AH32</f>
        <v>36.78</v>
      </c>
      <c r="J32">
        <f>BYPL_EOD!AG32+BYPL_EOD!AH32</f>
        <v>20.89</v>
      </c>
      <c r="K32">
        <f>MES_EOD!AG32+MES_EOD!AH32</f>
        <v>7.88</v>
      </c>
      <c r="L32">
        <f>NDMC_EOD!AG32+NDMC_EOD!AH32</f>
        <v>39.39</v>
      </c>
      <c r="M32">
        <f>TPDDL_EOD!AG32+TPDDL_EOD!AH32</f>
        <v>25.06</v>
      </c>
      <c r="N32">
        <f t="shared" si="0"/>
        <v>130</v>
      </c>
      <c r="O32" s="154">
        <f t="shared" si="1"/>
        <v>0</v>
      </c>
      <c r="P32">
        <v>36.78</v>
      </c>
      <c r="Q32">
        <v>20.89</v>
      </c>
      <c r="R32">
        <v>7.88</v>
      </c>
      <c r="S32">
        <v>39.39</v>
      </c>
      <c r="T32">
        <v>25.06</v>
      </c>
      <c r="U32" s="156">
        <f t="shared" si="2"/>
        <v>130</v>
      </c>
      <c r="V32" s="154">
        <f t="shared" si="3"/>
        <v>0</v>
      </c>
    </row>
    <row r="33" spans="1:22">
      <c r="A33" t="s">
        <v>75</v>
      </c>
      <c r="B33">
        <f>PPCL!B33</f>
        <v>130</v>
      </c>
      <c r="C33">
        <f>PPCL!C33</f>
        <v>0</v>
      </c>
      <c r="D33">
        <f>PPCL!M33</f>
        <v>130</v>
      </c>
      <c r="E33">
        <f>PPCL!N33</f>
        <v>0</v>
      </c>
      <c r="F33">
        <f t="shared" si="4"/>
        <v>130</v>
      </c>
      <c r="G33">
        <f t="shared" si="5"/>
        <v>130</v>
      </c>
      <c r="H33" s="154"/>
      <c r="I33">
        <f>BRPL_EOD!AG33+BRPL_EOD!AH33</f>
        <v>36.78</v>
      </c>
      <c r="J33">
        <f>BYPL_EOD!AG33+BYPL_EOD!AH33</f>
        <v>20.89</v>
      </c>
      <c r="K33">
        <f>MES_EOD!AG33+MES_EOD!AH33</f>
        <v>7.88</v>
      </c>
      <c r="L33">
        <f>NDMC_EOD!AG33+NDMC_EOD!AH33</f>
        <v>39.39</v>
      </c>
      <c r="M33">
        <f>TPDDL_EOD!AG33+TPDDL_EOD!AH33</f>
        <v>25.06</v>
      </c>
      <c r="N33">
        <f t="shared" si="0"/>
        <v>130</v>
      </c>
      <c r="O33" s="154">
        <f t="shared" si="1"/>
        <v>0</v>
      </c>
      <c r="P33">
        <v>36.78</v>
      </c>
      <c r="Q33">
        <v>20.89</v>
      </c>
      <c r="R33">
        <v>7.88</v>
      </c>
      <c r="S33">
        <v>39.39</v>
      </c>
      <c r="T33">
        <v>25.06</v>
      </c>
      <c r="U33" s="156">
        <f t="shared" si="2"/>
        <v>130</v>
      </c>
      <c r="V33" s="154">
        <f t="shared" si="3"/>
        <v>0</v>
      </c>
    </row>
    <row r="34" spans="1:22">
      <c r="A34" t="s">
        <v>76</v>
      </c>
      <c r="B34">
        <f>PPCL!B34</f>
        <v>130</v>
      </c>
      <c r="C34">
        <f>PPCL!C34</f>
        <v>0</v>
      </c>
      <c r="D34">
        <f>PPCL!M34</f>
        <v>130</v>
      </c>
      <c r="E34">
        <f>PPCL!N34</f>
        <v>0</v>
      </c>
      <c r="F34">
        <f t="shared" si="4"/>
        <v>130</v>
      </c>
      <c r="G34">
        <f t="shared" si="5"/>
        <v>130</v>
      </c>
      <c r="H34" s="154"/>
      <c r="I34">
        <f>BRPL_EOD!AG34+BRPL_EOD!AH34</f>
        <v>36.78</v>
      </c>
      <c r="J34">
        <f>BYPL_EOD!AG34+BYPL_EOD!AH34</f>
        <v>20.89</v>
      </c>
      <c r="K34">
        <f>MES_EOD!AG34+MES_EOD!AH34</f>
        <v>7.88</v>
      </c>
      <c r="L34">
        <f>NDMC_EOD!AG34+NDMC_EOD!AH34</f>
        <v>39.39</v>
      </c>
      <c r="M34">
        <f>TPDDL_EOD!AG34+TPDDL_EOD!AH34</f>
        <v>25.06</v>
      </c>
      <c r="N34">
        <f t="shared" si="0"/>
        <v>130</v>
      </c>
      <c r="O34" s="154">
        <f t="shared" si="1"/>
        <v>0</v>
      </c>
      <c r="P34">
        <v>36.78</v>
      </c>
      <c r="Q34">
        <v>20.89</v>
      </c>
      <c r="R34">
        <v>7.88</v>
      </c>
      <c r="S34">
        <v>39.39</v>
      </c>
      <c r="T34">
        <v>25.06</v>
      </c>
      <c r="U34" s="156">
        <f t="shared" si="2"/>
        <v>130</v>
      </c>
      <c r="V34" s="154">
        <f t="shared" si="3"/>
        <v>0</v>
      </c>
    </row>
    <row r="35" spans="1:22">
      <c r="A35" t="s">
        <v>77</v>
      </c>
      <c r="B35">
        <f>PPCL!B35</f>
        <v>130</v>
      </c>
      <c r="C35">
        <f>PPCL!C35</f>
        <v>0</v>
      </c>
      <c r="D35">
        <f>PPCL!M35</f>
        <v>130</v>
      </c>
      <c r="E35">
        <f>PPCL!N35</f>
        <v>0</v>
      </c>
      <c r="F35">
        <f t="shared" si="4"/>
        <v>130</v>
      </c>
      <c r="G35">
        <f t="shared" si="5"/>
        <v>130</v>
      </c>
      <c r="H35" s="154"/>
      <c r="I35">
        <f>BRPL_EOD!AG35+BRPL_EOD!AH35</f>
        <v>36.78</v>
      </c>
      <c r="J35">
        <f>BYPL_EOD!AG35+BYPL_EOD!AH35</f>
        <v>20.89</v>
      </c>
      <c r="K35">
        <f>MES_EOD!AG35+MES_EOD!AH35</f>
        <v>7.88</v>
      </c>
      <c r="L35">
        <f>NDMC_EOD!AG35+NDMC_EOD!AH35</f>
        <v>39.39</v>
      </c>
      <c r="M35">
        <f>TPDDL_EOD!AG35+TPDDL_EOD!AH35</f>
        <v>25.06</v>
      </c>
      <c r="N35">
        <f t="shared" si="0"/>
        <v>130</v>
      </c>
      <c r="O35" s="154">
        <f t="shared" si="1"/>
        <v>0</v>
      </c>
      <c r="P35">
        <v>36.78</v>
      </c>
      <c r="Q35">
        <v>20.89</v>
      </c>
      <c r="R35">
        <v>7.88</v>
      </c>
      <c r="S35">
        <v>39.39</v>
      </c>
      <c r="T35">
        <v>25.06</v>
      </c>
      <c r="U35" s="156">
        <f t="shared" si="2"/>
        <v>130</v>
      </c>
      <c r="V35" s="154">
        <f t="shared" si="3"/>
        <v>0</v>
      </c>
    </row>
    <row r="36" spans="1:22">
      <c r="A36" t="s">
        <v>78</v>
      </c>
      <c r="B36">
        <f>PPCL!B36</f>
        <v>130</v>
      </c>
      <c r="C36">
        <f>PPCL!C36</f>
        <v>0</v>
      </c>
      <c r="D36">
        <f>PPCL!M36</f>
        <v>130</v>
      </c>
      <c r="E36">
        <f>PPCL!N36</f>
        <v>0</v>
      </c>
      <c r="F36">
        <f t="shared" si="4"/>
        <v>130</v>
      </c>
      <c r="G36">
        <f t="shared" si="5"/>
        <v>130</v>
      </c>
      <c r="H36" s="154"/>
      <c r="I36">
        <f>BRPL_EOD!AG36+BRPL_EOD!AH36</f>
        <v>36.78</v>
      </c>
      <c r="J36">
        <f>BYPL_EOD!AG36+BYPL_EOD!AH36</f>
        <v>20.89</v>
      </c>
      <c r="K36">
        <f>MES_EOD!AG36+MES_EOD!AH36</f>
        <v>7.88</v>
      </c>
      <c r="L36">
        <f>NDMC_EOD!AG36+NDMC_EOD!AH36</f>
        <v>39.39</v>
      </c>
      <c r="M36">
        <f>TPDDL_EOD!AG36+TPDDL_EOD!AH36</f>
        <v>25.06</v>
      </c>
      <c r="N36">
        <f t="shared" si="0"/>
        <v>130</v>
      </c>
      <c r="O36" s="154">
        <f t="shared" si="1"/>
        <v>0</v>
      </c>
      <c r="P36">
        <v>36.78</v>
      </c>
      <c r="Q36">
        <v>20.89</v>
      </c>
      <c r="R36">
        <v>7.88</v>
      </c>
      <c r="S36">
        <v>39.39</v>
      </c>
      <c r="T36">
        <v>25.06</v>
      </c>
      <c r="U36" s="156">
        <f t="shared" si="2"/>
        <v>130</v>
      </c>
      <c r="V36" s="154">
        <f t="shared" si="3"/>
        <v>0</v>
      </c>
    </row>
    <row r="37" spans="1:22">
      <c r="A37" t="s">
        <v>79</v>
      </c>
      <c r="B37">
        <f>PPCL!B37</f>
        <v>130</v>
      </c>
      <c r="C37">
        <f>PPCL!C37</f>
        <v>0</v>
      </c>
      <c r="D37">
        <f>PPCL!M37</f>
        <v>130</v>
      </c>
      <c r="E37">
        <f>PPCL!N37</f>
        <v>0</v>
      </c>
      <c r="F37">
        <f t="shared" si="4"/>
        <v>130</v>
      </c>
      <c r="G37">
        <f t="shared" si="5"/>
        <v>130</v>
      </c>
      <c r="H37" s="154"/>
      <c r="I37">
        <f>BRPL_EOD!AG37+BRPL_EOD!AH37</f>
        <v>36.78</v>
      </c>
      <c r="J37">
        <f>BYPL_EOD!AG37+BYPL_EOD!AH37</f>
        <v>20.89</v>
      </c>
      <c r="K37">
        <f>MES_EOD!AG37+MES_EOD!AH37</f>
        <v>7.88</v>
      </c>
      <c r="L37">
        <f>NDMC_EOD!AG37+NDMC_EOD!AH37</f>
        <v>39.39</v>
      </c>
      <c r="M37">
        <f>TPDDL_EOD!AG37+TPDDL_EOD!AH37</f>
        <v>25.06</v>
      </c>
      <c r="N37">
        <f t="shared" si="0"/>
        <v>130</v>
      </c>
      <c r="O37" s="154">
        <f t="shared" si="1"/>
        <v>0</v>
      </c>
      <c r="P37">
        <v>36.78</v>
      </c>
      <c r="Q37">
        <v>20.89</v>
      </c>
      <c r="R37">
        <v>7.88</v>
      </c>
      <c r="S37">
        <v>39.39</v>
      </c>
      <c r="T37">
        <v>25.06</v>
      </c>
      <c r="U37" s="156">
        <f t="shared" si="2"/>
        <v>130</v>
      </c>
      <c r="V37" s="154">
        <f t="shared" si="3"/>
        <v>0</v>
      </c>
    </row>
    <row r="38" spans="1:22">
      <c r="A38" t="s">
        <v>80</v>
      </c>
      <c r="B38">
        <f>PPCL!B38</f>
        <v>130</v>
      </c>
      <c r="C38">
        <f>PPCL!C38</f>
        <v>0</v>
      </c>
      <c r="D38">
        <f>PPCL!M38</f>
        <v>130</v>
      </c>
      <c r="E38">
        <f>PPCL!N38</f>
        <v>0</v>
      </c>
      <c r="F38">
        <f t="shared" si="4"/>
        <v>130</v>
      </c>
      <c r="G38">
        <f t="shared" si="5"/>
        <v>130</v>
      </c>
      <c r="H38" s="154"/>
      <c r="I38">
        <f>BRPL_EOD!AG38+BRPL_EOD!AH38</f>
        <v>36.78</v>
      </c>
      <c r="J38">
        <f>BYPL_EOD!AG38+BYPL_EOD!AH38</f>
        <v>20.89</v>
      </c>
      <c r="K38">
        <f>MES_EOD!AG38+MES_EOD!AH38</f>
        <v>7.88</v>
      </c>
      <c r="L38">
        <f>NDMC_EOD!AG38+NDMC_EOD!AH38</f>
        <v>39.39</v>
      </c>
      <c r="M38">
        <f>TPDDL_EOD!AG38+TPDDL_EOD!AH38</f>
        <v>25.06</v>
      </c>
      <c r="N38">
        <f t="shared" si="0"/>
        <v>130</v>
      </c>
      <c r="O38" s="154">
        <f t="shared" si="1"/>
        <v>0</v>
      </c>
      <c r="P38">
        <v>36.78</v>
      </c>
      <c r="Q38">
        <v>20.89</v>
      </c>
      <c r="R38">
        <v>7.88</v>
      </c>
      <c r="S38">
        <v>39.39</v>
      </c>
      <c r="T38">
        <v>25.06</v>
      </c>
      <c r="U38" s="156">
        <f t="shared" si="2"/>
        <v>130</v>
      </c>
      <c r="V38" s="154">
        <f t="shared" si="3"/>
        <v>0</v>
      </c>
    </row>
    <row r="39" spans="1:22">
      <c r="A39" t="s">
        <v>81</v>
      </c>
      <c r="B39">
        <f>PPCL!B39</f>
        <v>130</v>
      </c>
      <c r="C39">
        <f>PPCL!C39</f>
        <v>0</v>
      </c>
      <c r="D39">
        <f>PPCL!M39</f>
        <v>130</v>
      </c>
      <c r="E39">
        <f>PPCL!N39</f>
        <v>0</v>
      </c>
      <c r="F39">
        <f t="shared" si="4"/>
        <v>130</v>
      </c>
      <c r="G39">
        <f t="shared" si="5"/>
        <v>130</v>
      </c>
      <c r="H39" s="154"/>
      <c r="I39">
        <f>BRPL_EOD!AG39+BRPL_EOD!AH39</f>
        <v>36.78</v>
      </c>
      <c r="J39">
        <f>BYPL_EOD!AG39+BYPL_EOD!AH39</f>
        <v>20.89</v>
      </c>
      <c r="K39">
        <f>MES_EOD!AG39+MES_EOD!AH39</f>
        <v>7.88</v>
      </c>
      <c r="L39">
        <f>NDMC_EOD!AG39+NDMC_EOD!AH39</f>
        <v>39.39</v>
      </c>
      <c r="M39">
        <f>TPDDL_EOD!AG39+TPDDL_EOD!AH39</f>
        <v>25.06</v>
      </c>
      <c r="N39">
        <f t="shared" si="0"/>
        <v>130</v>
      </c>
      <c r="O39" s="154">
        <f t="shared" si="1"/>
        <v>0</v>
      </c>
      <c r="P39">
        <v>36.78</v>
      </c>
      <c r="Q39">
        <v>20.89</v>
      </c>
      <c r="R39">
        <v>7.88</v>
      </c>
      <c r="S39">
        <v>39.39</v>
      </c>
      <c r="T39">
        <v>25.06</v>
      </c>
      <c r="U39" s="156">
        <f t="shared" si="2"/>
        <v>130</v>
      </c>
      <c r="V39" s="154">
        <f t="shared" si="3"/>
        <v>0</v>
      </c>
    </row>
    <row r="40" spans="1:22">
      <c r="A40" t="s">
        <v>82</v>
      </c>
      <c r="B40">
        <f>PPCL!B40</f>
        <v>130</v>
      </c>
      <c r="C40">
        <f>PPCL!C40</f>
        <v>0</v>
      </c>
      <c r="D40">
        <f>PPCL!M40</f>
        <v>130</v>
      </c>
      <c r="E40">
        <f>PPCL!N40</f>
        <v>0</v>
      </c>
      <c r="F40">
        <f t="shared" si="4"/>
        <v>130</v>
      </c>
      <c r="G40">
        <f t="shared" si="5"/>
        <v>130</v>
      </c>
      <c r="H40" s="154"/>
      <c r="I40">
        <f>BRPL_EOD!AG40+BRPL_EOD!AH40</f>
        <v>36.78</v>
      </c>
      <c r="J40">
        <f>BYPL_EOD!AG40+BYPL_EOD!AH40</f>
        <v>20.89</v>
      </c>
      <c r="K40">
        <f>MES_EOD!AG40+MES_EOD!AH40</f>
        <v>7.88</v>
      </c>
      <c r="L40">
        <f>NDMC_EOD!AG40+NDMC_EOD!AH40</f>
        <v>39.39</v>
      </c>
      <c r="M40">
        <f>TPDDL_EOD!AG40+TPDDL_EOD!AH40</f>
        <v>25.06</v>
      </c>
      <c r="N40">
        <f t="shared" si="0"/>
        <v>130</v>
      </c>
      <c r="O40" s="154">
        <f t="shared" si="1"/>
        <v>0</v>
      </c>
      <c r="P40">
        <v>36.78</v>
      </c>
      <c r="Q40">
        <v>20.89</v>
      </c>
      <c r="R40">
        <v>7.88</v>
      </c>
      <c r="S40">
        <v>39.39</v>
      </c>
      <c r="T40">
        <v>25.06</v>
      </c>
      <c r="U40" s="156">
        <f t="shared" si="2"/>
        <v>130</v>
      </c>
      <c r="V40" s="154">
        <f t="shared" si="3"/>
        <v>0</v>
      </c>
    </row>
    <row r="41" spans="1:22">
      <c r="A41" t="s">
        <v>83</v>
      </c>
      <c r="B41">
        <f>PPCL!B41</f>
        <v>130</v>
      </c>
      <c r="C41">
        <f>PPCL!C41</f>
        <v>0</v>
      </c>
      <c r="D41">
        <f>PPCL!M41</f>
        <v>130</v>
      </c>
      <c r="E41">
        <f>PPCL!N41</f>
        <v>0</v>
      </c>
      <c r="F41">
        <f t="shared" si="4"/>
        <v>130</v>
      </c>
      <c r="G41">
        <f t="shared" si="5"/>
        <v>130</v>
      </c>
      <c r="H41" s="154"/>
      <c r="I41">
        <f>BRPL_EOD!AG41+BRPL_EOD!AH41</f>
        <v>36.78</v>
      </c>
      <c r="J41">
        <f>BYPL_EOD!AG41+BYPL_EOD!AH41</f>
        <v>20.89</v>
      </c>
      <c r="K41">
        <f>MES_EOD!AG41+MES_EOD!AH41</f>
        <v>7.88</v>
      </c>
      <c r="L41">
        <f>NDMC_EOD!AG41+NDMC_EOD!AH41</f>
        <v>39.39</v>
      </c>
      <c r="M41">
        <f>TPDDL_EOD!AG41+TPDDL_EOD!AH41</f>
        <v>25.06</v>
      </c>
      <c r="N41">
        <f t="shared" si="0"/>
        <v>130</v>
      </c>
      <c r="O41" s="154">
        <f t="shared" si="1"/>
        <v>0</v>
      </c>
      <c r="P41">
        <v>36.78</v>
      </c>
      <c r="Q41">
        <v>20.89</v>
      </c>
      <c r="R41">
        <v>7.88</v>
      </c>
      <c r="S41">
        <v>39.39</v>
      </c>
      <c r="T41">
        <v>25.06</v>
      </c>
      <c r="U41" s="156">
        <f t="shared" si="2"/>
        <v>130</v>
      </c>
      <c r="V41" s="154">
        <f t="shared" si="3"/>
        <v>0</v>
      </c>
    </row>
    <row r="42" spans="1:22">
      <c r="A42" t="s">
        <v>84</v>
      </c>
      <c r="B42">
        <f>PPCL!B42</f>
        <v>130</v>
      </c>
      <c r="C42">
        <f>PPCL!C42</f>
        <v>0</v>
      </c>
      <c r="D42">
        <f>PPCL!M42</f>
        <v>130</v>
      </c>
      <c r="E42">
        <f>PPCL!N42</f>
        <v>0</v>
      </c>
      <c r="F42">
        <f t="shared" si="4"/>
        <v>130</v>
      </c>
      <c r="G42">
        <f t="shared" si="5"/>
        <v>130</v>
      </c>
      <c r="H42" s="154"/>
      <c r="I42">
        <f>BRPL_EOD!AG42+BRPL_EOD!AH42</f>
        <v>36.78</v>
      </c>
      <c r="J42">
        <f>BYPL_EOD!AG42+BYPL_EOD!AH42</f>
        <v>20.89</v>
      </c>
      <c r="K42">
        <f>MES_EOD!AG42+MES_EOD!AH42</f>
        <v>7.88</v>
      </c>
      <c r="L42">
        <f>NDMC_EOD!AG42+NDMC_EOD!AH42</f>
        <v>39.39</v>
      </c>
      <c r="M42">
        <f>TPDDL_EOD!AG42+TPDDL_EOD!AH42</f>
        <v>25.06</v>
      </c>
      <c r="N42">
        <f t="shared" si="0"/>
        <v>130</v>
      </c>
      <c r="O42" s="154">
        <f t="shared" si="1"/>
        <v>0</v>
      </c>
      <c r="P42">
        <v>36.78</v>
      </c>
      <c r="Q42">
        <v>20.89</v>
      </c>
      <c r="R42">
        <v>7.88</v>
      </c>
      <c r="S42">
        <v>39.39</v>
      </c>
      <c r="T42">
        <v>25.06</v>
      </c>
      <c r="U42" s="156">
        <f t="shared" si="2"/>
        <v>130</v>
      </c>
      <c r="V42" s="154">
        <f t="shared" si="3"/>
        <v>0</v>
      </c>
    </row>
    <row r="43" spans="1:22">
      <c r="A43" t="s">
        <v>85</v>
      </c>
      <c r="B43">
        <f>PPCL!B43</f>
        <v>130</v>
      </c>
      <c r="C43">
        <f>PPCL!C43</f>
        <v>0</v>
      </c>
      <c r="D43">
        <f>PPCL!M43</f>
        <v>130</v>
      </c>
      <c r="E43">
        <f>PPCL!N43</f>
        <v>0</v>
      </c>
      <c r="F43">
        <f t="shared" si="4"/>
        <v>130</v>
      </c>
      <c r="G43">
        <f t="shared" si="5"/>
        <v>130</v>
      </c>
      <c r="H43" s="154"/>
      <c r="I43">
        <f>BRPL_EOD!AG43+BRPL_EOD!AH43</f>
        <v>36.78</v>
      </c>
      <c r="J43">
        <f>BYPL_EOD!AG43+BYPL_EOD!AH43</f>
        <v>20.89</v>
      </c>
      <c r="K43">
        <f>MES_EOD!AG43+MES_EOD!AH43</f>
        <v>7.88</v>
      </c>
      <c r="L43">
        <f>NDMC_EOD!AG43+NDMC_EOD!AH43</f>
        <v>39.39</v>
      </c>
      <c r="M43">
        <f>TPDDL_EOD!AG43+TPDDL_EOD!AH43</f>
        <v>25.06</v>
      </c>
      <c r="N43">
        <f t="shared" si="0"/>
        <v>130</v>
      </c>
      <c r="O43" s="154">
        <f t="shared" si="1"/>
        <v>0</v>
      </c>
      <c r="P43">
        <v>36.78</v>
      </c>
      <c r="Q43">
        <v>20.89</v>
      </c>
      <c r="R43">
        <v>7.88</v>
      </c>
      <c r="S43">
        <v>39.39</v>
      </c>
      <c r="T43">
        <v>25.06</v>
      </c>
      <c r="U43" s="156">
        <f t="shared" si="2"/>
        <v>130</v>
      </c>
      <c r="V43" s="154">
        <f t="shared" si="3"/>
        <v>0</v>
      </c>
    </row>
    <row r="44" spans="1:22">
      <c r="A44" t="s">
        <v>86</v>
      </c>
      <c r="B44">
        <f>PPCL!B44</f>
        <v>130</v>
      </c>
      <c r="C44">
        <f>PPCL!C44</f>
        <v>0</v>
      </c>
      <c r="D44">
        <f>PPCL!M44</f>
        <v>130</v>
      </c>
      <c r="E44">
        <f>PPCL!N44</f>
        <v>0</v>
      </c>
      <c r="F44">
        <f t="shared" si="4"/>
        <v>130</v>
      </c>
      <c r="G44">
        <f t="shared" si="5"/>
        <v>130</v>
      </c>
      <c r="H44" s="154"/>
      <c r="I44">
        <f>BRPL_EOD!AG44+BRPL_EOD!AH44</f>
        <v>36.78</v>
      </c>
      <c r="J44">
        <f>BYPL_EOD!AG44+BYPL_EOD!AH44</f>
        <v>20.89</v>
      </c>
      <c r="K44">
        <f>MES_EOD!AG44+MES_EOD!AH44</f>
        <v>7.88</v>
      </c>
      <c r="L44">
        <f>NDMC_EOD!AG44+NDMC_EOD!AH44</f>
        <v>39.39</v>
      </c>
      <c r="M44">
        <f>TPDDL_EOD!AG44+TPDDL_EOD!AH44</f>
        <v>25.06</v>
      </c>
      <c r="N44">
        <f t="shared" si="0"/>
        <v>130</v>
      </c>
      <c r="O44" s="154">
        <f t="shared" si="1"/>
        <v>0</v>
      </c>
      <c r="P44">
        <v>36.78</v>
      </c>
      <c r="Q44">
        <v>20.89</v>
      </c>
      <c r="R44">
        <v>7.88</v>
      </c>
      <c r="S44">
        <v>39.39</v>
      </c>
      <c r="T44">
        <v>25.06</v>
      </c>
      <c r="U44" s="156">
        <f t="shared" si="2"/>
        <v>130</v>
      </c>
      <c r="V44" s="154">
        <f t="shared" si="3"/>
        <v>0</v>
      </c>
    </row>
    <row r="45" spans="1:22">
      <c r="A45" t="s">
        <v>87</v>
      </c>
      <c r="B45">
        <f>PPCL!B45</f>
        <v>130</v>
      </c>
      <c r="C45">
        <f>PPCL!C45</f>
        <v>0</v>
      </c>
      <c r="D45">
        <f>PPCL!M45</f>
        <v>130</v>
      </c>
      <c r="E45">
        <f>PPCL!N45</f>
        <v>0</v>
      </c>
      <c r="F45">
        <f t="shared" si="4"/>
        <v>130</v>
      </c>
      <c r="G45">
        <f t="shared" si="5"/>
        <v>130</v>
      </c>
      <c r="H45" s="154"/>
      <c r="I45">
        <f>BRPL_EOD!AG45+BRPL_EOD!AH45</f>
        <v>36.78</v>
      </c>
      <c r="J45">
        <f>BYPL_EOD!AG45+BYPL_EOD!AH45</f>
        <v>20.89</v>
      </c>
      <c r="K45">
        <f>MES_EOD!AG45+MES_EOD!AH45</f>
        <v>7.88</v>
      </c>
      <c r="L45">
        <f>NDMC_EOD!AG45+NDMC_EOD!AH45</f>
        <v>39.39</v>
      </c>
      <c r="M45">
        <f>TPDDL_EOD!AG45+TPDDL_EOD!AH45</f>
        <v>25.06</v>
      </c>
      <c r="N45">
        <f t="shared" si="0"/>
        <v>130</v>
      </c>
      <c r="O45" s="154">
        <f t="shared" si="1"/>
        <v>0</v>
      </c>
      <c r="P45">
        <v>36.78</v>
      </c>
      <c r="Q45">
        <v>20.89</v>
      </c>
      <c r="R45">
        <v>7.88</v>
      </c>
      <c r="S45">
        <v>39.39</v>
      </c>
      <c r="T45">
        <v>25.06</v>
      </c>
      <c r="U45" s="156">
        <f t="shared" si="2"/>
        <v>130</v>
      </c>
      <c r="V45" s="154">
        <f t="shared" si="3"/>
        <v>0</v>
      </c>
    </row>
    <row r="46" spans="1:22">
      <c r="A46" t="s">
        <v>88</v>
      </c>
      <c r="B46">
        <f>PPCL!B46</f>
        <v>130</v>
      </c>
      <c r="C46">
        <f>PPCL!C46</f>
        <v>0</v>
      </c>
      <c r="D46">
        <f>PPCL!M46</f>
        <v>130</v>
      </c>
      <c r="E46">
        <f>PPCL!N46</f>
        <v>0</v>
      </c>
      <c r="F46">
        <f t="shared" si="4"/>
        <v>130</v>
      </c>
      <c r="G46">
        <f t="shared" si="5"/>
        <v>130</v>
      </c>
      <c r="H46" s="154"/>
      <c r="I46">
        <f>BRPL_EOD!AG46+BRPL_EOD!AH46</f>
        <v>36.78</v>
      </c>
      <c r="J46">
        <f>BYPL_EOD!AG46+BYPL_EOD!AH46</f>
        <v>20.89</v>
      </c>
      <c r="K46">
        <f>MES_EOD!AG46+MES_EOD!AH46</f>
        <v>7.88</v>
      </c>
      <c r="L46">
        <f>NDMC_EOD!AG46+NDMC_EOD!AH46</f>
        <v>39.39</v>
      </c>
      <c r="M46">
        <f>TPDDL_EOD!AG46+TPDDL_EOD!AH46</f>
        <v>25.06</v>
      </c>
      <c r="N46">
        <f t="shared" si="0"/>
        <v>130</v>
      </c>
      <c r="O46" s="154">
        <f t="shared" si="1"/>
        <v>0</v>
      </c>
      <c r="P46">
        <v>36.78</v>
      </c>
      <c r="Q46">
        <v>20.89</v>
      </c>
      <c r="R46">
        <v>7.88</v>
      </c>
      <c r="S46">
        <v>39.39</v>
      </c>
      <c r="T46">
        <v>25.06</v>
      </c>
      <c r="U46" s="156">
        <f t="shared" si="2"/>
        <v>130</v>
      </c>
      <c r="V46" s="154">
        <f t="shared" si="3"/>
        <v>0</v>
      </c>
    </row>
    <row r="47" spans="1:22">
      <c r="A47" t="s">
        <v>89</v>
      </c>
      <c r="B47">
        <f>PPCL!B47</f>
        <v>130</v>
      </c>
      <c r="C47">
        <f>PPCL!C47</f>
        <v>0</v>
      </c>
      <c r="D47">
        <f>PPCL!M47</f>
        <v>130</v>
      </c>
      <c r="E47">
        <f>PPCL!N47</f>
        <v>0</v>
      </c>
      <c r="F47">
        <f t="shared" si="4"/>
        <v>130</v>
      </c>
      <c r="G47">
        <f t="shared" si="5"/>
        <v>130</v>
      </c>
      <c r="H47" s="154"/>
      <c r="I47">
        <f>BRPL_EOD!AG47+BRPL_EOD!AH47</f>
        <v>36.78</v>
      </c>
      <c r="J47">
        <f>BYPL_EOD!AG47+BYPL_EOD!AH47</f>
        <v>20.89</v>
      </c>
      <c r="K47">
        <f>MES_EOD!AG47+MES_EOD!AH47</f>
        <v>7.88</v>
      </c>
      <c r="L47">
        <f>NDMC_EOD!AG47+NDMC_EOD!AH47</f>
        <v>39.39</v>
      </c>
      <c r="M47">
        <f>TPDDL_EOD!AG47+TPDDL_EOD!AH47</f>
        <v>25.06</v>
      </c>
      <c r="N47">
        <f t="shared" si="0"/>
        <v>130</v>
      </c>
      <c r="O47" s="154">
        <f t="shared" si="1"/>
        <v>0</v>
      </c>
      <c r="P47">
        <v>36.78</v>
      </c>
      <c r="Q47">
        <v>20.89</v>
      </c>
      <c r="R47">
        <v>7.88</v>
      </c>
      <c r="S47">
        <v>39.39</v>
      </c>
      <c r="T47">
        <v>25.06</v>
      </c>
      <c r="U47" s="156">
        <f t="shared" si="2"/>
        <v>130</v>
      </c>
      <c r="V47" s="154">
        <f t="shared" si="3"/>
        <v>0</v>
      </c>
    </row>
    <row r="48" spans="1:22">
      <c r="A48" t="s">
        <v>90</v>
      </c>
      <c r="B48">
        <f>PPCL!B48</f>
        <v>130</v>
      </c>
      <c r="C48">
        <f>PPCL!C48</f>
        <v>0</v>
      </c>
      <c r="D48">
        <f>PPCL!M48</f>
        <v>130</v>
      </c>
      <c r="E48">
        <f>PPCL!N48</f>
        <v>0</v>
      </c>
      <c r="F48">
        <f t="shared" si="4"/>
        <v>130</v>
      </c>
      <c r="G48">
        <f t="shared" si="5"/>
        <v>130</v>
      </c>
      <c r="H48" s="154"/>
      <c r="I48">
        <f>BRPL_EOD!AG48+BRPL_EOD!AH48</f>
        <v>36.78</v>
      </c>
      <c r="J48">
        <f>BYPL_EOD!AG48+BYPL_EOD!AH48</f>
        <v>20.89</v>
      </c>
      <c r="K48">
        <f>MES_EOD!AG48+MES_EOD!AH48</f>
        <v>7.88</v>
      </c>
      <c r="L48">
        <f>NDMC_EOD!AG48+NDMC_EOD!AH48</f>
        <v>39.39</v>
      </c>
      <c r="M48">
        <f>TPDDL_EOD!AG48+TPDDL_EOD!AH48</f>
        <v>25.06</v>
      </c>
      <c r="N48">
        <f t="shared" si="0"/>
        <v>130</v>
      </c>
      <c r="O48" s="154">
        <f t="shared" si="1"/>
        <v>0</v>
      </c>
      <c r="P48">
        <v>36.78</v>
      </c>
      <c r="Q48">
        <v>20.89</v>
      </c>
      <c r="R48">
        <v>7.88</v>
      </c>
      <c r="S48">
        <v>39.39</v>
      </c>
      <c r="T48">
        <v>25.06</v>
      </c>
      <c r="U48" s="156">
        <f t="shared" si="2"/>
        <v>130</v>
      </c>
      <c r="V48" s="154">
        <f t="shared" si="3"/>
        <v>0</v>
      </c>
    </row>
    <row r="49" spans="1:22">
      <c r="A49" t="s">
        <v>91</v>
      </c>
      <c r="B49">
        <f>PPCL!B49</f>
        <v>130</v>
      </c>
      <c r="C49">
        <f>PPCL!C49</f>
        <v>0</v>
      </c>
      <c r="D49">
        <f>PPCL!M49</f>
        <v>130</v>
      </c>
      <c r="E49">
        <f>PPCL!N49</f>
        <v>0</v>
      </c>
      <c r="F49">
        <f t="shared" si="4"/>
        <v>130</v>
      </c>
      <c r="G49">
        <f t="shared" si="5"/>
        <v>130</v>
      </c>
      <c r="H49" s="154"/>
      <c r="I49">
        <f>BRPL_EOD!AG49+BRPL_EOD!AH49</f>
        <v>36.78</v>
      </c>
      <c r="J49">
        <f>BYPL_EOD!AG49+BYPL_EOD!AH49</f>
        <v>20.89</v>
      </c>
      <c r="K49">
        <f>MES_EOD!AG49+MES_EOD!AH49</f>
        <v>7.88</v>
      </c>
      <c r="L49">
        <f>NDMC_EOD!AG49+NDMC_EOD!AH49</f>
        <v>39.39</v>
      </c>
      <c r="M49">
        <f>TPDDL_EOD!AG49+TPDDL_EOD!AH49</f>
        <v>25.06</v>
      </c>
      <c r="N49">
        <f t="shared" si="0"/>
        <v>130</v>
      </c>
      <c r="O49" s="154">
        <f t="shared" si="1"/>
        <v>0</v>
      </c>
      <c r="P49">
        <v>36.78</v>
      </c>
      <c r="Q49">
        <v>20.89</v>
      </c>
      <c r="R49">
        <v>7.88</v>
      </c>
      <c r="S49">
        <v>39.39</v>
      </c>
      <c r="T49">
        <v>25.06</v>
      </c>
      <c r="U49" s="156">
        <f t="shared" si="2"/>
        <v>130</v>
      </c>
      <c r="V49" s="154">
        <f t="shared" si="3"/>
        <v>0</v>
      </c>
    </row>
    <row r="50" spans="1:22">
      <c r="A50" t="s">
        <v>92</v>
      </c>
      <c r="B50">
        <f>PPCL!B50</f>
        <v>130</v>
      </c>
      <c r="C50">
        <f>PPCL!C50</f>
        <v>0</v>
      </c>
      <c r="D50">
        <f>PPCL!M50</f>
        <v>130</v>
      </c>
      <c r="E50">
        <f>PPCL!N50</f>
        <v>0</v>
      </c>
      <c r="F50">
        <f t="shared" si="4"/>
        <v>130</v>
      </c>
      <c r="G50">
        <f t="shared" si="5"/>
        <v>130</v>
      </c>
      <c r="H50" s="154"/>
      <c r="I50">
        <f>BRPL_EOD!AG50+BRPL_EOD!AH50</f>
        <v>36.78</v>
      </c>
      <c r="J50">
        <f>BYPL_EOD!AG50+BYPL_EOD!AH50</f>
        <v>20.89</v>
      </c>
      <c r="K50">
        <f>MES_EOD!AG50+MES_EOD!AH50</f>
        <v>7.88</v>
      </c>
      <c r="L50">
        <f>NDMC_EOD!AG50+NDMC_EOD!AH50</f>
        <v>39.39</v>
      </c>
      <c r="M50">
        <f>TPDDL_EOD!AG50+TPDDL_EOD!AH50</f>
        <v>25.06</v>
      </c>
      <c r="N50">
        <f t="shared" si="0"/>
        <v>130</v>
      </c>
      <c r="O50" s="154">
        <f t="shared" si="1"/>
        <v>0</v>
      </c>
      <c r="P50">
        <v>36.78</v>
      </c>
      <c r="Q50">
        <v>20.89</v>
      </c>
      <c r="R50">
        <v>7.88</v>
      </c>
      <c r="S50">
        <v>39.39</v>
      </c>
      <c r="T50">
        <v>25.06</v>
      </c>
      <c r="U50" s="156">
        <f t="shared" si="2"/>
        <v>130</v>
      </c>
      <c r="V50" s="154">
        <f t="shared" si="3"/>
        <v>0</v>
      </c>
    </row>
    <row r="51" spans="1:22">
      <c r="A51" t="s">
        <v>93</v>
      </c>
      <c r="B51">
        <f>PPCL!B51</f>
        <v>130</v>
      </c>
      <c r="C51">
        <f>PPCL!C51</f>
        <v>0</v>
      </c>
      <c r="D51">
        <f>PPCL!M51</f>
        <v>130</v>
      </c>
      <c r="E51">
        <f>PPCL!N51</f>
        <v>0</v>
      </c>
      <c r="F51">
        <f t="shared" si="4"/>
        <v>130</v>
      </c>
      <c r="G51">
        <f t="shared" si="5"/>
        <v>130</v>
      </c>
      <c r="H51" s="154"/>
      <c r="I51">
        <f>BRPL_EOD!AG51+BRPL_EOD!AH51</f>
        <v>36.78</v>
      </c>
      <c r="J51">
        <f>BYPL_EOD!AG51+BYPL_EOD!AH51</f>
        <v>20.89</v>
      </c>
      <c r="K51">
        <f>MES_EOD!AG51+MES_EOD!AH51</f>
        <v>7.88</v>
      </c>
      <c r="L51">
        <f>NDMC_EOD!AG51+NDMC_EOD!AH51</f>
        <v>39.39</v>
      </c>
      <c r="M51">
        <f>TPDDL_EOD!AG51+TPDDL_EOD!AH51</f>
        <v>25.06</v>
      </c>
      <c r="N51">
        <f t="shared" si="0"/>
        <v>130</v>
      </c>
      <c r="O51" s="154">
        <f t="shared" si="1"/>
        <v>0</v>
      </c>
      <c r="P51">
        <v>36.78</v>
      </c>
      <c r="Q51">
        <v>20.89</v>
      </c>
      <c r="R51">
        <v>7.88</v>
      </c>
      <c r="S51">
        <v>39.39</v>
      </c>
      <c r="T51">
        <v>25.06</v>
      </c>
      <c r="U51" s="156">
        <f t="shared" si="2"/>
        <v>130</v>
      </c>
      <c r="V51" s="154">
        <f t="shared" si="3"/>
        <v>0</v>
      </c>
    </row>
    <row r="52" spans="1:22">
      <c r="A52" t="s">
        <v>94</v>
      </c>
      <c r="B52">
        <f>PPCL!B52</f>
        <v>130</v>
      </c>
      <c r="C52">
        <f>PPCL!C52</f>
        <v>0</v>
      </c>
      <c r="D52">
        <f>PPCL!M52</f>
        <v>130</v>
      </c>
      <c r="E52">
        <f>PPCL!N52</f>
        <v>0</v>
      </c>
      <c r="F52">
        <f t="shared" si="4"/>
        <v>130</v>
      </c>
      <c r="G52">
        <f t="shared" si="5"/>
        <v>130</v>
      </c>
      <c r="H52" s="154"/>
      <c r="I52">
        <f>BRPL_EOD!AG52+BRPL_EOD!AH52</f>
        <v>36.78</v>
      </c>
      <c r="J52">
        <f>BYPL_EOD!AG52+BYPL_EOD!AH52</f>
        <v>20.89</v>
      </c>
      <c r="K52">
        <f>MES_EOD!AG52+MES_EOD!AH52</f>
        <v>7.88</v>
      </c>
      <c r="L52">
        <f>NDMC_EOD!AG52+NDMC_EOD!AH52</f>
        <v>39.39</v>
      </c>
      <c r="M52">
        <f>TPDDL_EOD!AG52+TPDDL_EOD!AH52</f>
        <v>25.06</v>
      </c>
      <c r="N52">
        <f t="shared" si="0"/>
        <v>130</v>
      </c>
      <c r="O52" s="154">
        <f t="shared" si="1"/>
        <v>0</v>
      </c>
      <c r="P52">
        <v>36.78</v>
      </c>
      <c r="Q52">
        <v>20.89</v>
      </c>
      <c r="R52">
        <v>7.88</v>
      </c>
      <c r="S52">
        <v>39.39</v>
      </c>
      <c r="T52">
        <v>25.06</v>
      </c>
      <c r="U52" s="156">
        <f t="shared" si="2"/>
        <v>130</v>
      </c>
      <c r="V52" s="154">
        <f t="shared" si="3"/>
        <v>0</v>
      </c>
    </row>
    <row r="53" spans="1:22">
      <c r="A53" t="s">
        <v>95</v>
      </c>
      <c r="B53">
        <f>PPCL!B53</f>
        <v>130</v>
      </c>
      <c r="C53">
        <f>PPCL!C53</f>
        <v>0</v>
      </c>
      <c r="D53">
        <f>PPCL!M53</f>
        <v>130</v>
      </c>
      <c r="E53">
        <f>PPCL!N53</f>
        <v>0</v>
      </c>
      <c r="F53">
        <f t="shared" si="4"/>
        <v>130</v>
      </c>
      <c r="G53">
        <f t="shared" si="5"/>
        <v>130</v>
      </c>
      <c r="H53" s="154"/>
      <c r="I53">
        <f>BRPL_EOD!AG53+BRPL_EOD!AH53</f>
        <v>36.78</v>
      </c>
      <c r="J53">
        <f>BYPL_EOD!AG53+BYPL_EOD!AH53</f>
        <v>20.89</v>
      </c>
      <c r="K53">
        <f>MES_EOD!AG53+MES_EOD!AH53</f>
        <v>7.88</v>
      </c>
      <c r="L53">
        <f>NDMC_EOD!AG53+NDMC_EOD!AH53</f>
        <v>39.39</v>
      </c>
      <c r="M53">
        <f>TPDDL_EOD!AG53+TPDDL_EOD!AH53</f>
        <v>25.06</v>
      </c>
      <c r="N53">
        <f t="shared" si="0"/>
        <v>130</v>
      </c>
      <c r="O53" s="154">
        <f t="shared" si="1"/>
        <v>0</v>
      </c>
      <c r="P53">
        <v>36.78</v>
      </c>
      <c r="Q53">
        <v>20.89</v>
      </c>
      <c r="R53">
        <v>7.88</v>
      </c>
      <c r="S53">
        <v>39.39</v>
      </c>
      <c r="T53">
        <v>25.06</v>
      </c>
      <c r="U53" s="156">
        <f t="shared" si="2"/>
        <v>130</v>
      </c>
      <c r="V53" s="154">
        <f t="shared" si="3"/>
        <v>0</v>
      </c>
    </row>
    <row r="54" spans="1:22">
      <c r="A54" t="s">
        <v>96</v>
      </c>
      <c r="B54">
        <f>PPCL!B54</f>
        <v>130</v>
      </c>
      <c r="C54">
        <f>PPCL!C54</f>
        <v>0</v>
      </c>
      <c r="D54">
        <f>PPCL!M54</f>
        <v>130</v>
      </c>
      <c r="E54">
        <f>PPCL!N54</f>
        <v>0</v>
      </c>
      <c r="F54">
        <f t="shared" si="4"/>
        <v>130</v>
      </c>
      <c r="G54">
        <f t="shared" si="5"/>
        <v>130</v>
      </c>
      <c r="H54" s="154"/>
      <c r="I54">
        <f>BRPL_EOD!AG54+BRPL_EOD!AH54</f>
        <v>36.78</v>
      </c>
      <c r="J54">
        <f>BYPL_EOD!AG54+BYPL_EOD!AH54</f>
        <v>20.89</v>
      </c>
      <c r="K54">
        <f>MES_EOD!AG54+MES_EOD!AH54</f>
        <v>7.88</v>
      </c>
      <c r="L54">
        <f>NDMC_EOD!AG54+NDMC_EOD!AH54</f>
        <v>39.39</v>
      </c>
      <c r="M54">
        <f>TPDDL_EOD!AG54+TPDDL_EOD!AH54</f>
        <v>25.06</v>
      </c>
      <c r="N54">
        <f t="shared" si="0"/>
        <v>130</v>
      </c>
      <c r="O54" s="154">
        <f t="shared" si="1"/>
        <v>0</v>
      </c>
      <c r="P54">
        <v>36.78</v>
      </c>
      <c r="Q54">
        <v>20.89</v>
      </c>
      <c r="R54">
        <v>7.88</v>
      </c>
      <c r="S54">
        <v>39.39</v>
      </c>
      <c r="T54">
        <v>25.06</v>
      </c>
      <c r="U54" s="156">
        <f t="shared" si="2"/>
        <v>130</v>
      </c>
      <c r="V54" s="154">
        <f t="shared" si="3"/>
        <v>0</v>
      </c>
    </row>
    <row r="55" spans="1:22">
      <c r="A55" t="s">
        <v>97</v>
      </c>
      <c r="B55">
        <f>PPCL!B55</f>
        <v>130</v>
      </c>
      <c r="C55">
        <f>PPCL!C55</f>
        <v>0</v>
      </c>
      <c r="D55">
        <f>PPCL!M55</f>
        <v>130</v>
      </c>
      <c r="E55">
        <f>PPCL!N55</f>
        <v>0</v>
      </c>
      <c r="F55">
        <f t="shared" si="4"/>
        <v>130</v>
      </c>
      <c r="G55">
        <f t="shared" si="5"/>
        <v>130</v>
      </c>
      <c r="H55" s="154"/>
      <c r="I55">
        <f>BRPL_EOD!AG55+BRPL_EOD!AH55</f>
        <v>36.78</v>
      </c>
      <c r="J55">
        <f>BYPL_EOD!AG55+BYPL_EOD!AH55</f>
        <v>20.89</v>
      </c>
      <c r="K55">
        <f>MES_EOD!AG55+MES_EOD!AH55</f>
        <v>7.88</v>
      </c>
      <c r="L55">
        <f>NDMC_EOD!AG55+NDMC_EOD!AH55</f>
        <v>39.39</v>
      </c>
      <c r="M55">
        <f>TPDDL_EOD!AG55+TPDDL_EOD!AH55</f>
        <v>25.06</v>
      </c>
      <c r="N55">
        <f t="shared" si="0"/>
        <v>130</v>
      </c>
      <c r="O55" s="154">
        <f t="shared" si="1"/>
        <v>0</v>
      </c>
      <c r="P55">
        <v>36.78</v>
      </c>
      <c r="Q55">
        <v>20.89</v>
      </c>
      <c r="R55">
        <v>7.88</v>
      </c>
      <c r="S55">
        <v>39.39</v>
      </c>
      <c r="T55">
        <v>25.06</v>
      </c>
      <c r="U55" s="156">
        <f t="shared" si="2"/>
        <v>130</v>
      </c>
      <c r="V55" s="154">
        <f t="shared" si="3"/>
        <v>0</v>
      </c>
    </row>
    <row r="56" spans="1:22">
      <c r="A56" t="s">
        <v>98</v>
      </c>
      <c r="B56">
        <f>PPCL!B56</f>
        <v>130</v>
      </c>
      <c r="C56">
        <f>PPCL!C56</f>
        <v>0</v>
      </c>
      <c r="D56">
        <f>PPCL!M56</f>
        <v>130</v>
      </c>
      <c r="E56">
        <f>PPCL!N56</f>
        <v>0</v>
      </c>
      <c r="F56">
        <f t="shared" si="4"/>
        <v>130</v>
      </c>
      <c r="G56">
        <f t="shared" si="5"/>
        <v>130</v>
      </c>
      <c r="H56" s="154"/>
      <c r="I56">
        <f>BRPL_EOD!AG56+BRPL_EOD!AH56</f>
        <v>36.78</v>
      </c>
      <c r="J56">
        <f>BYPL_EOD!AG56+BYPL_EOD!AH56</f>
        <v>20.89</v>
      </c>
      <c r="K56">
        <f>MES_EOD!AG56+MES_EOD!AH56</f>
        <v>7.88</v>
      </c>
      <c r="L56">
        <f>NDMC_EOD!AG56+NDMC_EOD!AH56</f>
        <v>39.39</v>
      </c>
      <c r="M56">
        <f>TPDDL_EOD!AG56+TPDDL_EOD!AH56</f>
        <v>25.06</v>
      </c>
      <c r="N56">
        <f t="shared" si="0"/>
        <v>130</v>
      </c>
      <c r="O56" s="154">
        <f t="shared" si="1"/>
        <v>0</v>
      </c>
      <c r="P56">
        <v>36.78</v>
      </c>
      <c r="Q56">
        <v>20.89</v>
      </c>
      <c r="R56">
        <v>7.88</v>
      </c>
      <c r="S56">
        <v>39.39</v>
      </c>
      <c r="T56">
        <v>25.06</v>
      </c>
      <c r="U56" s="156">
        <f t="shared" si="2"/>
        <v>130</v>
      </c>
      <c r="V56" s="154">
        <f t="shared" si="3"/>
        <v>0</v>
      </c>
    </row>
    <row r="57" spans="1:22">
      <c r="A57" t="s">
        <v>99</v>
      </c>
      <c r="B57">
        <f>PPCL!B57</f>
        <v>130</v>
      </c>
      <c r="C57">
        <f>PPCL!C57</f>
        <v>0</v>
      </c>
      <c r="D57">
        <f>PPCL!M57</f>
        <v>130</v>
      </c>
      <c r="E57">
        <f>PPCL!N57</f>
        <v>0</v>
      </c>
      <c r="F57">
        <f t="shared" si="4"/>
        <v>130</v>
      </c>
      <c r="G57">
        <f t="shared" si="5"/>
        <v>130</v>
      </c>
      <c r="H57" s="154"/>
      <c r="I57">
        <f>BRPL_EOD!AG57+BRPL_EOD!AH57</f>
        <v>36.78</v>
      </c>
      <c r="J57">
        <f>BYPL_EOD!AG57+BYPL_EOD!AH57</f>
        <v>20.89</v>
      </c>
      <c r="K57">
        <f>MES_EOD!AG57+MES_EOD!AH57</f>
        <v>7.88</v>
      </c>
      <c r="L57">
        <f>NDMC_EOD!AG57+NDMC_EOD!AH57</f>
        <v>39.39</v>
      </c>
      <c r="M57">
        <f>TPDDL_EOD!AG57+TPDDL_EOD!AH57</f>
        <v>25.06</v>
      </c>
      <c r="N57">
        <f t="shared" si="0"/>
        <v>130</v>
      </c>
      <c r="O57" s="154">
        <f t="shared" si="1"/>
        <v>0</v>
      </c>
      <c r="P57">
        <v>36.78</v>
      </c>
      <c r="Q57">
        <v>20.89</v>
      </c>
      <c r="R57">
        <v>7.88</v>
      </c>
      <c r="S57">
        <v>39.39</v>
      </c>
      <c r="T57">
        <v>25.06</v>
      </c>
      <c r="U57" s="156">
        <f t="shared" si="2"/>
        <v>130</v>
      </c>
      <c r="V57" s="154">
        <f t="shared" si="3"/>
        <v>0</v>
      </c>
    </row>
    <row r="58" spans="1:22">
      <c r="A58" t="s">
        <v>100</v>
      </c>
      <c r="B58">
        <f>PPCL!B58</f>
        <v>130</v>
      </c>
      <c r="C58">
        <f>PPCL!C58</f>
        <v>0</v>
      </c>
      <c r="D58">
        <f>PPCL!M58</f>
        <v>130</v>
      </c>
      <c r="E58">
        <f>PPCL!N58</f>
        <v>0</v>
      </c>
      <c r="F58">
        <f t="shared" si="4"/>
        <v>130</v>
      </c>
      <c r="G58">
        <f t="shared" si="5"/>
        <v>130</v>
      </c>
      <c r="H58" s="154"/>
      <c r="I58">
        <f>BRPL_EOD!AG58+BRPL_EOD!AH58</f>
        <v>36.78</v>
      </c>
      <c r="J58">
        <f>BYPL_EOD!AG58+BYPL_EOD!AH58</f>
        <v>20.89</v>
      </c>
      <c r="K58">
        <f>MES_EOD!AG58+MES_EOD!AH58</f>
        <v>7.88</v>
      </c>
      <c r="L58">
        <f>NDMC_EOD!AG58+NDMC_EOD!AH58</f>
        <v>39.39</v>
      </c>
      <c r="M58">
        <f>TPDDL_EOD!AG58+TPDDL_EOD!AH58</f>
        <v>25.06</v>
      </c>
      <c r="N58">
        <f t="shared" si="0"/>
        <v>130</v>
      </c>
      <c r="O58" s="154">
        <f t="shared" si="1"/>
        <v>0</v>
      </c>
      <c r="P58">
        <v>36.78</v>
      </c>
      <c r="Q58">
        <v>20.89</v>
      </c>
      <c r="R58">
        <v>7.88</v>
      </c>
      <c r="S58">
        <v>39.39</v>
      </c>
      <c r="T58">
        <v>25.06</v>
      </c>
      <c r="U58" s="156">
        <f t="shared" si="2"/>
        <v>130</v>
      </c>
      <c r="V58" s="154">
        <f t="shared" si="3"/>
        <v>0</v>
      </c>
    </row>
    <row r="59" spans="1:22">
      <c r="A59" t="s">
        <v>101</v>
      </c>
      <c r="B59">
        <f>PPCL!B59</f>
        <v>130</v>
      </c>
      <c r="C59">
        <f>PPCL!C59</f>
        <v>0</v>
      </c>
      <c r="D59">
        <f>PPCL!M59</f>
        <v>130</v>
      </c>
      <c r="E59">
        <f>PPCL!N59</f>
        <v>0</v>
      </c>
      <c r="F59">
        <f t="shared" si="4"/>
        <v>130</v>
      </c>
      <c r="G59">
        <f t="shared" si="5"/>
        <v>130</v>
      </c>
      <c r="H59" s="154"/>
      <c r="I59">
        <f>BRPL_EOD!AG59+BRPL_EOD!AH59</f>
        <v>36.78</v>
      </c>
      <c r="J59">
        <f>BYPL_EOD!AG59+BYPL_EOD!AH59</f>
        <v>20.89</v>
      </c>
      <c r="K59">
        <f>MES_EOD!AG59+MES_EOD!AH59</f>
        <v>7.88</v>
      </c>
      <c r="L59">
        <f>NDMC_EOD!AG59+NDMC_EOD!AH59</f>
        <v>39.39</v>
      </c>
      <c r="M59">
        <f>TPDDL_EOD!AG59+TPDDL_EOD!AH59</f>
        <v>25.06</v>
      </c>
      <c r="N59">
        <f t="shared" si="0"/>
        <v>130</v>
      </c>
      <c r="O59" s="154">
        <f t="shared" si="1"/>
        <v>0</v>
      </c>
      <c r="P59">
        <v>36.78</v>
      </c>
      <c r="Q59">
        <v>20.89</v>
      </c>
      <c r="R59">
        <v>7.88</v>
      </c>
      <c r="S59">
        <v>39.39</v>
      </c>
      <c r="T59">
        <v>25.06</v>
      </c>
      <c r="U59" s="156">
        <f t="shared" si="2"/>
        <v>130</v>
      </c>
      <c r="V59" s="154">
        <f t="shared" si="3"/>
        <v>0</v>
      </c>
    </row>
    <row r="60" spans="1:22">
      <c r="A60" t="s">
        <v>102</v>
      </c>
      <c r="B60">
        <f>PPCL!B60</f>
        <v>130</v>
      </c>
      <c r="C60">
        <f>PPCL!C60</f>
        <v>0</v>
      </c>
      <c r="D60">
        <f>PPCL!M60</f>
        <v>130</v>
      </c>
      <c r="E60">
        <f>PPCL!N60</f>
        <v>0</v>
      </c>
      <c r="F60">
        <f t="shared" si="4"/>
        <v>130</v>
      </c>
      <c r="G60">
        <f t="shared" si="5"/>
        <v>130</v>
      </c>
      <c r="H60" s="154"/>
      <c r="I60">
        <f>BRPL_EOD!AG60+BRPL_EOD!AH60</f>
        <v>36.78</v>
      </c>
      <c r="J60">
        <f>BYPL_EOD!AG60+BYPL_EOD!AH60</f>
        <v>20.89</v>
      </c>
      <c r="K60">
        <f>MES_EOD!AG60+MES_EOD!AH60</f>
        <v>7.88</v>
      </c>
      <c r="L60">
        <f>NDMC_EOD!AG60+NDMC_EOD!AH60</f>
        <v>39.39</v>
      </c>
      <c r="M60">
        <f>TPDDL_EOD!AG60+TPDDL_EOD!AH60</f>
        <v>25.06</v>
      </c>
      <c r="N60">
        <f t="shared" si="0"/>
        <v>130</v>
      </c>
      <c r="O60" s="154">
        <f t="shared" si="1"/>
        <v>0</v>
      </c>
      <c r="P60">
        <v>36.78</v>
      </c>
      <c r="Q60">
        <v>20.89</v>
      </c>
      <c r="R60">
        <v>7.88</v>
      </c>
      <c r="S60">
        <v>39.39</v>
      </c>
      <c r="T60">
        <v>25.06</v>
      </c>
      <c r="U60" s="156">
        <f t="shared" si="2"/>
        <v>130</v>
      </c>
      <c r="V60" s="154">
        <f t="shared" si="3"/>
        <v>0</v>
      </c>
    </row>
    <row r="61" spans="1:22">
      <c r="A61" t="s">
        <v>103</v>
      </c>
      <c r="B61">
        <f>PPCL!B61</f>
        <v>130</v>
      </c>
      <c r="C61">
        <f>PPCL!C61</f>
        <v>0</v>
      </c>
      <c r="D61">
        <f>PPCL!M61</f>
        <v>130</v>
      </c>
      <c r="E61">
        <f>PPCL!N61</f>
        <v>0</v>
      </c>
      <c r="F61">
        <f t="shared" si="4"/>
        <v>130</v>
      </c>
      <c r="G61">
        <f t="shared" si="5"/>
        <v>130</v>
      </c>
      <c r="H61" s="154"/>
      <c r="I61">
        <f>BRPL_EOD!AG61+BRPL_EOD!AH61</f>
        <v>36.78</v>
      </c>
      <c r="J61">
        <f>BYPL_EOD!AG61+BYPL_EOD!AH61</f>
        <v>20.89</v>
      </c>
      <c r="K61">
        <f>MES_EOD!AG61+MES_EOD!AH61</f>
        <v>7.88</v>
      </c>
      <c r="L61">
        <f>NDMC_EOD!AG61+NDMC_EOD!AH61</f>
        <v>39.39</v>
      </c>
      <c r="M61">
        <f>TPDDL_EOD!AG61+TPDDL_EOD!AH61</f>
        <v>25.06</v>
      </c>
      <c r="N61">
        <f t="shared" si="0"/>
        <v>130</v>
      </c>
      <c r="O61" s="154">
        <f t="shared" si="1"/>
        <v>0</v>
      </c>
      <c r="P61">
        <v>36.78</v>
      </c>
      <c r="Q61">
        <v>20.89</v>
      </c>
      <c r="R61">
        <v>7.88</v>
      </c>
      <c r="S61">
        <v>39.39</v>
      </c>
      <c r="T61">
        <v>25.06</v>
      </c>
      <c r="U61" s="156">
        <f t="shared" si="2"/>
        <v>130</v>
      </c>
      <c r="V61" s="154">
        <f t="shared" si="3"/>
        <v>0</v>
      </c>
    </row>
    <row r="62" spans="1:22">
      <c r="A62" t="s">
        <v>104</v>
      </c>
      <c r="B62">
        <f>PPCL!B62</f>
        <v>130</v>
      </c>
      <c r="C62">
        <f>PPCL!C62</f>
        <v>0</v>
      </c>
      <c r="D62">
        <f>PPCL!M62</f>
        <v>130</v>
      </c>
      <c r="E62">
        <f>PPCL!N62</f>
        <v>0</v>
      </c>
      <c r="F62">
        <f t="shared" si="4"/>
        <v>130</v>
      </c>
      <c r="G62">
        <f t="shared" si="5"/>
        <v>130</v>
      </c>
      <c r="H62" s="154"/>
      <c r="I62">
        <f>BRPL_EOD!AG62+BRPL_EOD!AH62</f>
        <v>36.78</v>
      </c>
      <c r="J62">
        <f>BYPL_EOD!AG62+BYPL_EOD!AH62</f>
        <v>20.89</v>
      </c>
      <c r="K62">
        <f>MES_EOD!AG62+MES_EOD!AH62</f>
        <v>7.88</v>
      </c>
      <c r="L62">
        <f>NDMC_EOD!AG62+NDMC_EOD!AH62</f>
        <v>39.39</v>
      </c>
      <c r="M62">
        <f>TPDDL_EOD!AG62+TPDDL_EOD!AH62</f>
        <v>25.06</v>
      </c>
      <c r="N62">
        <f t="shared" si="0"/>
        <v>130</v>
      </c>
      <c r="O62" s="154">
        <f t="shared" si="1"/>
        <v>0</v>
      </c>
      <c r="P62">
        <v>36.78</v>
      </c>
      <c r="Q62">
        <v>20.89</v>
      </c>
      <c r="R62">
        <v>7.88</v>
      </c>
      <c r="S62">
        <v>39.39</v>
      </c>
      <c r="T62">
        <v>25.06</v>
      </c>
      <c r="U62" s="156">
        <f t="shared" si="2"/>
        <v>130</v>
      </c>
      <c r="V62" s="154">
        <f t="shared" si="3"/>
        <v>0</v>
      </c>
    </row>
    <row r="63" spans="1:22">
      <c r="A63" t="s">
        <v>105</v>
      </c>
      <c r="B63">
        <f>PPCL!B63</f>
        <v>130</v>
      </c>
      <c r="C63">
        <f>PPCL!C63</f>
        <v>0</v>
      </c>
      <c r="D63">
        <f>PPCL!M63</f>
        <v>130</v>
      </c>
      <c r="E63">
        <f>PPCL!N63</f>
        <v>0</v>
      </c>
      <c r="F63">
        <f t="shared" si="4"/>
        <v>130</v>
      </c>
      <c r="G63">
        <f t="shared" si="5"/>
        <v>130</v>
      </c>
      <c r="H63" s="154"/>
      <c r="I63">
        <f>BRPL_EOD!AG63+BRPL_EOD!AH63</f>
        <v>36.78</v>
      </c>
      <c r="J63">
        <f>BYPL_EOD!AG63+BYPL_EOD!AH63</f>
        <v>20.89</v>
      </c>
      <c r="K63">
        <f>MES_EOD!AG63+MES_EOD!AH63</f>
        <v>7.88</v>
      </c>
      <c r="L63">
        <f>NDMC_EOD!AG63+NDMC_EOD!AH63</f>
        <v>39.39</v>
      </c>
      <c r="M63">
        <f>TPDDL_EOD!AG63+TPDDL_EOD!AH63</f>
        <v>25.06</v>
      </c>
      <c r="N63">
        <f t="shared" si="0"/>
        <v>130</v>
      </c>
      <c r="O63" s="154">
        <f t="shared" si="1"/>
        <v>0</v>
      </c>
      <c r="P63">
        <v>36.78</v>
      </c>
      <c r="Q63">
        <v>20.89</v>
      </c>
      <c r="R63">
        <v>7.88</v>
      </c>
      <c r="S63">
        <v>39.39</v>
      </c>
      <c r="T63">
        <v>25.06</v>
      </c>
      <c r="U63" s="156">
        <f t="shared" si="2"/>
        <v>130</v>
      </c>
      <c r="V63" s="154">
        <f t="shared" si="3"/>
        <v>0</v>
      </c>
    </row>
    <row r="64" spans="1:22">
      <c r="A64" t="s">
        <v>106</v>
      </c>
      <c r="B64">
        <f>PPCL!B64</f>
        <v>130</v>
      </c>
      <c r="C64">
        <f>PPCL!C64</f>
        <v>0</v>
      </c>
      <c r="D64">
        <f>PPCL!M64</f>
        <v>130</v>
      </c>
      <c r="E64">
        <f>PPCL!N64</f>
        <v>0</v>
      </c>
      <c r="F64">
        <f t="shared" si="4"/>
        <v>130</v>
      </c>
      <c r="G64">
        <f t="shared" si="5"/>
        <v>130</v>
      </c>
      <c r="H64" s="154"/>
      <c r="I64">
        <f>BRPL_EOD!AG64+BRPL_EOD!AH64</f>
        <v>36.78</v>
      </c>
      <c r="J64">
        <f>BYPL_EOD!AG64+BYPL_EOD!AH64</f>
        <v>20.89</v>
      </c>
      <c r="K64">
        <f>MES_EOD!AG64+MES_EOD!AH64</f>
        <v>7.88</v>
      </c>
      <c r="L64">
        <f>NDMC_EOD!AG64+NDMC_EOD!AH64</f>
        <v>39.39</v>
      </c>
      <c r="M64">
        <f>TPDDL_EOD!AG64+TPDDL_EOD!AH64</f>
        <v>25.06</v>
      </c>
      <c r="N64">
        <f t="shared" si="0"/>
        <v>130</v>
      </c>
      <c r="O64" s="154">
        <f t="shared" si="1"/>
        <v>0</v>
      </c>
      <c r="P64">
        <v>36.78</v>
      </c>
      <c r="Q64">
        <v>20.89</v>
      </c>
      <c r="R64">
        <v>7.88</v>
      </c>
      <c r="S64">
        <v>39.39</v>
      </c>
      <c r="T64">
        <v>25.06</v>
      </c>
      <c r="U64" s="156">
        <f t="shared" si="2"/>
        <v>130</v>
      </c>
      <c r="V64" s="154">
        <f t="shared" si="3"/>
        <v>0</v>
      </c>
    </row>
    <row r="65" spans="1:22">
      <c r="A65" t="s">
        <v>107</v>
      </c>
      <c r="B65">
        <f>PPCL!B65</f>
        <v>130</v>
      </c>
      <c r="C65">
        <f>PPCL!C65</f>
        <v>0</v>
      </c>
      <c r="D65">
        <f>PPCL!M65</f>
        <v>130</v>
      </c>
      <c r="E65">
        <f>PPCL!N65</f>
        <v>0</v>
      </c>
      <c r="F65">
        <f t="shared" si="4"/>
        <v>130</v>
      </c>
      <c r="G65">
        <f t="shared" si="5"/>
        <v>130</v>
      </c>
      <c r="H65" s="154"/>
      <c r="I65">
        <f>BRPL_EOD!AG65+BRPL_EOD!AH65</f>
        <v>36.78</v>
      </c>
      <c r="J65">
        <f>BYPL_EOD!AG65+BYPL_EOD!AH65</f>
        <v>20.89</v>
      </c>
      <c r="K65">
        <f>MES_EOD!AG65+MES_EOD!AH65</f>
        <v>7.88</v>
      </c>
      <c r="L65">
        <f>NDMC_EOD!AG65+NDMC_EOD!AH65</f>
        <v>39.39</v>
      </c>
      <c r="M65">
        <f>TPDDL_EOD!AG65+TPDDL_EOD!AH65</f>
        <v>25.06</v>
      </c>
      <c r="N65">
        <f t="shared" si="0"/>
        <v>130</v>
      </c>
      <c r="O65" s="154">
        <f t="shared" si="1"/>
        <v>0</v>
      </c>
      <c r="P65">
        <v>36.78</v>
      </c>
      <c r="Q65">
        <v>20.89</v>
      </c>
      <c r="R65">
        <v>7.88</v>
      </c>
      <c r="S65">
        <v>39.39</v>
      </c>
      <c r="T65">
        <v>25.06</v>
      </c>
      <c r="U65" s="156">
        <f t="shared" si="2"/>
        <v>130</v>
      </c>
      <c r="V65" s="154">
        <f t="shared" si="3"/>
        <v>0</v>
      </c>
    </row>
    <row r="66" spans="1:22">
      <c r="A66" t="s">
        <v>108</v>
      </c>
      <c r="B66">
        <f>PPCL!B66</f>
        <v>130</v>
      </c>
      <c r="C66">
        <f>PPCL!C66</f>
        <v>0</v>
      </c>
      <c r="D66">
        <f>PPCL!M66</f>
        <v>130</v>
      </c>
      <c r="E66">
        <f>PPCL!N66</f>
        <v>0</v>
      </c>
      <c r="F66">
        <f t="shared" si="4"/>
        <v>130</v>
      </c>
      <c r="G66">
        <f t="shared" si="5"/>
        <v>130</v>
      </c>
      <c r="H66" s="154"/>
      <c r="I66">
        <f>BRPL_EOD!AG66+BRPL_EOD!AH66</f>
        <v>36.78</v>
      </c>
      <c r="J66">
        <f>BYPL_EOD!AG66+BYPL_EOD!AH66</f>
        <v>20.89</v>
      </c>
      <c r="K66">
        <f>MES_EOD!AG66+MES_EOD!AH66</f>
        <v>7.88</v>
      </c>
      <c r="L66">
        <f>NDMC_EOD!AG66+NDMC_EOD!AH66</f>
        <v>39.39</v>
      </c>
      <c r="M66">
        <f>TPDDL_EOD!AG66+TPDDL_EOD!AH66</f>
        <v>25.06</v>
      </c>
      <c r="N66">
        <f t="shared" si="0"/>
        <v>130</v>
      </c>
      <c r="O66" s="154">
        <f t="shared" si="1"/>
        <v>0</v>
      </c>
      <c r="P66">
        <v>36.78</v>
      </c>
      <c r="Q66">
        <v>20.89</v>
      </c>
      <c r="R66">
        <v>7.88</v>
      </c>
      <c r="S66">
        <v>39.39</v>
      </c>
      <c r="T66">
        <v>25.06</v>
      </c>
      <c r="U66" s="156">
        <f t="shared" si="2"/>
        <v>130</v>
      </c>
      <c r="V66" s="154">
        <f t="shared" si="3"/>
        <v>0</v>
      </c>
    </row>
    <row r="67" spans="1:22">
      <c r="A67" t="s">
        <v>109</v>
      </c>
      <c r="B67">
        <f>PPCL!B67</f>
        <v>130</v>
      </c>
      <c r="C67">
        <f>PPCL!C67</f>
        <v>0</v>
      </c>
      <c r="D67">
        <f>PPCL!M67</f>
        <v>130</v>
      </c>
      <c r="E67">
        <f>PPCL!N67</f>
        <v>0</v>
      </c>
      <c r="F67">
        <f t="shared" si="4"/>
        <v>130</v>
      </c>
      <c r="G67">
        <f t="shared" si="5"/>
        <v>130</v>
      </c>
      <c r="H67" s="154"/>
      <c r="I67">
        <f>BRPL_EOD!AG67+BRPL_EOD!AH67</f>
        <v>36.78</v>
      </c>
      <c r="J67">
        <f>BYPL_EOD!AG67+BYPL_EOD!AH67</f>
        <v>20.89</v>
      </c>
      <c r="K67">
        <f>MES_EOD!AG67+MES_EOD!AH67</f>
        <v>7.88</v>
      </c>
      <c r="L67">
        <f>NDMC_EOD!AG67+NDMC_EOD!AH67</f>
        <v>39.39</v>
      </c>
      <c r="M67">
        <f>TPDDL_EOD!AG67+TPDDL_EOD!AH67</f>
        <v>25.06</v>
      </c>
      <c r="N67">
        <f t="shared" ref="N67:N98" si="6">SUM(I67:M67)</f>
        <v>130</v>
      </c>
      <c r="O67" s="154">
        <f t="shared" ref="O67:O98" si="7">G67-N67</f>
        <v>0</v>
      </c>
      <c r="P67">
        <v>36.78</v>
      </c>
      <c r="Q67">
        <v>20.89</v>
      </c>
      <c r="R67">
        <v>7.88</v>
      </c>
      <c r="S67">
        <v>39.39</v>
      </c>
      <c r="T67">
        <v>25.06</v>
      </c>
      <c r="U67" s="156">
        <f t="shared" ref="U67:U98" si="8">SUM(P67:T67)</f>
        <v>130</v>
      </c>
      <c r="V67" s="154">
        <f t="shared" ref="V67:V99" si="9">G67-U67</f>
        <v>0</v>
      </c>
    </row>
    <row r="68" spans="1:22">
      <c r="A68" t="s">
        <v>110</v>
      </c>
      <c r="B68">
        <f>PPCL!B68</f>
        <v>130</v>
      </c>
      <c r="C68">
        <f>PPCL!C68</f>
        <v>0</v>
      </c>
      <c r="D68">
        <f>PPCL!M68</f>
        <v>130</v>
      </c>
      <c r="E68">
        <f>PPCL!N68</f>
        <v>0</v>
      </c>
      <c r="F68">
        <f t="shared" ref="F68:F98" si="10">B68+C68</f>
        <v>130</v>
      </c>
      <c r="G68">
        <f t="shared" ref="G68:G98" si="11">D68+E68</f>
        <v>130</v>
      </c>
      <c r="H68" s="154"/>
      <c r="I68">
        <f>BRPL_EOD!AG68+BRPL_EOD!AH68</f>
        <v>36.78</v>
      </c>
      <c r="J68">
        <f>BYPL_EOD!AG68+BYPL_EOD!AH68</f>
        <v>20.89</v>
      </c>
      <c r="K68">
        <f>MES_EOD!AG68+MES_EOD!AH68</f>
        <v>7.88</v>
      </c>
      <c r="L68">
        <f>NDMC_EOD!AG68+NDMC_EOD!AH68</f>
        <v>39.39</v>
      </c>
      <c r="M68">
        <f>TPDDL_EOD!AG68+TPDDL_EOD!AH68</f>
        <v>25.06</v>
      </c>
      <c r="N68">
        <f t="shared" si="6"/>
        <v>130</v>
      </c>
      <c r="O68" s="154">
        <f t="shared" si="7"/>
        <v>0</v>
      </c>
      <c r="P68">
        <v>36.78</v>
      </c>
      <c r="Q68">
        <v>20.89</v>
      </c>
      <c r="R68">
        <v>7.88</v>
      </c>
      <c r="S68">
        <v>39.39</v>
      </c>
      <c r="T68">
        <v>25.06</v>
      </c>
      <c r="U68" s="156">
        <f t="shared" si="8"/>
        <v>130</v>
      </c>
      <c r="V68" s="154">
        <f t="shared" si="9"/>
        <v>0</v>
      </c>
    </row>
    <row r="69" spans="1:22">
      <c r="A69" t="s">
        <v>111</v>
      </c>
      <c r="B69">
        <f>PPCL!B69</f>
        <v>130</v>
      </c>
      <c r="C69">
        <f>PPCL!C69</f>
        <v>0</v>
      </c>
      <c r="D69">
        <f>PPCL!M69</f>
        <v>130</v>
      </c>
      <c r="E69">
        <f>PPCL!N69</f>
        <v>0</v>
      </c>
      <c r="F69">
        <f t="shared" si="10"/>
        <v>130</v>
      </c>
      <c r="G69">
        <f t="shared" si="11"/>
        <v>130</v>
      </c>
      <c r="H69" s="154"/>
      <c r="I69">
        <f>BRPL_EOD!AG69+BRPL_EOD!AH69</f>
        <v>36.78</v>
      </c>
      <c r="J69">
        <f>BYPL_EOD!AG69+BYPL_EOD!AH69</f>
        <v>20.89</v>
      </c>
      <c r="K69">
        <f>MES_EOD!AG69+MES_EOD!AH69</f>
        <v>7.88</v>
      </c>
      <c r="L69">
        <f>NDMC_EOD!AG69+NDMC_EOD!AH69</f>
        <v>39.39</v>
      </c>
      <c r="M69">
        <f>TPDDL_EOD!AG69+TPDDL_EOD!AH69</f>
        <v>25.06</v>
      </c>
      <c r="N69">
        <f t="shared" si="6"/>
        <v>130</v>
      </c>
      <c r="O69" s="154">
        <f t="shared" si="7"/>
        <v>0</v>
      </c>
      <c r="P69">
        <v>36.78</v>
      </c>
      <c r="Q69">
        <v>20.89</v>
      </c>
      <c r="R69">
        <v>7.88</v>
      </c>
      <c r="S69">
        <v>39.39</v>
      </c>
      <c r="T69">
        <v>25.06</v>
      </c>
      <c r="U69" s="156">
        <f t="shared" si="8"/>
        <v>130</v>
      </c>
      <c r="V69" s="154">
        <f t="shared" si="9"/>
        <v>0</v>
      </c>
    </row>
    <row r="70" spans="1:22">
      <c r="A70" t="s">
        <v>112</v>
      </c>
      <c r="B70">
        <f>PPCL!B70</f>
        <v>130</v>
      </c>
      <c r="C70">
        <f>PPCL!C70</f>
        <v>0</v>
      </c>
      <c r="D70">
        <f>PPCL!M70</f>
        <v>130</v>
      </c>
      <c r="E70">
        <f>PPCL!N70</f>
        <v>0</v>
      </c>
      <c r="F70">
        <f t="shared" si="10"/>
        <v>130</v>
      </c>
      <c r="G70">
        <f t="shared" si="11"/>
        <v>130</v>
      </c>
      <c r="H70" s="154"/>
      <c r="I70">
        <f>BRPL_EOD!AG70+BRPL_EOD!AH70</f>
        <v>36.78</v>
      </c>
      <c r="J70">
        <f>BYPL_EOD!AG70+BYPL_EOD!AH70</f>
        <v>20.89</v>
      </c>
      <c r="K70">
        <f>MES_EOD!AG70+MES_EOD!AH70</f>
        <v>7.88</v>
      </c>
      <c r="L70">
        <f>NDMC_EOD!AG70+NDMC_EOD!AH70</f>
        <v>39.39</v>
      </c>
      <c r="M70">
        <f>TPDDL_EOD!AG70+TPDDL_EOD!AH70</f>
        <v>25.06</v>
      </c>
      <c r="N70">
        <f t="shared" si="6"/>
        <v>130</v>
      </c>
      <c r="O70" s="154">
        <f t="shared" si="7"/>
        <v>0</v>
      </c>
      <c r="P70">
        <v>36.78</v>
      </c>
      <c r="Q70">
        <v>20.89</v>
      </c>
      <c r="R70">
        <v>7.88</v>
      </c>
      <c r="S70">
        <v>39.39</v>
      </c>
      <c r="T70">
        <v>25.06</v>
      </c>
      <c r="U70" s="156">
        <f t="shared" si="8"/>
        <v>130</v>
      </c>
      <c r="V70" s="154">
        <f t="shared" si="9"/>
        <v>0</v>
      </c>
    </row>
    <row r="71" spans="1:22">
      <c r="A71" t="s">
        <v>113</v>
      </c>
      <c r="B71">
        <f>PPCL!B71</f>
        <v>130</v>
      </c>
      <c r="C71">
        <f>PPCL!C71</f>
        <v>0</v>
      </c>
      <c r="D71">
        <f>PPCL!M71</f>
        <v>130</v>
      </c>
      <c r="E71">
        <f>PPCL!N71</f>
        <v>0</v>
      </c>
      <c r="F71">
        <f t="shared" si="10"/>
        <v>130</v>
      </c>
      <c r="G71">
        <f t="shared" si="11"/>
        <v>130</v>
      </c>
      <c r="H71" s="154"/>
      <c r="I71">
        <f>BRPL_EOD!AG71+BRPL_EOD!AH71</f>
        <v>36.78</v>
      </c>
      <c r="J71">
        <f>BYPL_EOD!AG71+BYPL_EOD!AH71</f>
        <v>20.89</v>
      </c>
      <c r="K71">
        <f>MES_EOD!AG71+MES_EOD!AH71</f>
        <v>7.88</v>
      </c>
      <c r="L71">
        <f>NDMC_EOD!AG71+NDMC_EOD!AH71</f>
        <v>39.39</v>
      </c>
      <c r="M71">
        <f>TPDDL_EOD!AG71+TPDDL_EOD!AH71</f>
        <v>25.06</v>
      </c>
      <c r="N71">
        <f t="shared" si="6"/>
        <v>130</v>
      </c>
      <c r="O71" s="154">
        <f t="shared" si="7"/>
        <v>0</v>
      </c>
      <c r="P71">
        <v>36.78</v>
      </c>
      <c r="Q71">
        <v>20.89</v>
      </c>
      <c r="R71">
        <v>7.88</v>
      </c>
      <c r="S71">
        <v>39.39</v>
      </c>
      <c r="T71">
        <v>25.06</v>
      </c>
      <c r="U71" s="156">
        <f t="shared" si="8"/>
        <v>130</v>
      </c>
      <c r="V71" s="154">
        <f t="shared" si="9"/>
        <v>0</v>
      </c>
    </row>
    <row r="72" spans="1:22">
      <c r="A72" t="s">
        <v>114</v>
      </c>
      <c r="B72">
        <f>PPCL!B72</f>
        <v>130</v>
      </c>
      <c r="C72">
        <f>PPCL!C72</f>
        <v>0</v>
      </c>
      <c r="D72">
        <f>PPCL!M72</f>
        <v>130</v>
      </c>
      <c r="E72">
        <f>PPCL!N72</f>
        <v>0</v>
      </c>
      <c r="F72">
        <f t="shared" si="10"/>
        <v>130</v>
      </c>
      <c r="G72">
        <f t="shared" si="11"/>
        <v>130</v>
      </c>
      <c r="H72" s="154"/>
      <c r="I72">
        <f>BRPL_EOD!AG72+BRPL_EOD!AH72</f>
        <v>36.78</v>
      </c>
      <c r="J72">
        <f>BYPL_EOD!AG72+BYPL_EOD!AH72</f>
        <v>20.89</v>
      </c>
      <c r="K72">
        <f>MES_EOD!AG72+MES_EOD!AH72</f>
        <v>7.88</v>
      </c>
      <c r="L72">
        <f>NDMC_EOD!AG72+NDMC_EOD!AH72</f>
        <v>39.39</v>
      </c>
      <c r="M72">
        <f>TPDDL_EOD!AG72+TPDDL_EOD!AH72</f>
        <v>25.06</v>
      </c>
      <c r="N72">
        <f t="shared" si="6"/>
        <v>130</v>
      </c>
      <c r="O72" s="154">
        <f t="shared" si="7"/>
        <v>0</v>
      </c>
      <c r="P72">
        <v>36.78</v>
      </c>
      <c r="Q72">
        <v>20.89</v>
      </c>
      <c r="R72">
        <v>7.88</v>
      </c>
      <c r="S72">
        <v>39.39</v>
      </c>
      <c r="T72">
        <v>25.06</v>
      </c>
      <c r="U72" s="156">
        <f t="shared" si="8"/>
        <v>130</v>
      </c>
      <c r="V72" s="154">
        <f t="shared" si="9"/>
        <v>0</v>
      </c>
    </row>
    <row r="73" spans="1:22">
      <c r="A73" t="s">
        <v>115</v>
      </c>
      <c r="B73">
        <f>PPCL!B73</f>
        <v>130</v>
      </c>
      <c r="C73">
        <f>PPCL!C73</f>
        <v>0</v>
      </c>
      <c r="D73">
        <f>PPCL!M73</f>
        <v>130</v>
      </c>
      <c r="E73">
        <f>PPCL!N73</f>
        <v>0</v>
      </c>
      <c r="F73">
        <f t="shared" si="10"/>
        <v>130</v>
      </c>
      <c r="G73">
        <f t="shared" si="11"/>
        <v>130</v>
      </c>
      <c r="H73" s="154"/>
      <c r="I73">
        <f>BRPL_EOD!AG73+BRPL_EOD!AH73</f>
        <v>36.78</v>
      </c>
      <c r="J73">
        <f>BYPL_EOD!AG73+BYPL_EOD!AH73</f>
        <v>20.89</v>
      </c>
      <c r="K73">
        <f>MES_EOD!AG73+MES_EOD!AH73</f>
        <v>7.88</v>
      </c>
      <c r="L73">
        <f>NDMC_EOD!AG73+NDMC_EOD!AH73</f>
        <v>39.39</v>
      </c>
      <c r="M73">
        <f>TPDDL_EOD!AG73+TPDDL_EOD!AH73</f>
        <v>25.06</v>
      </c>
      <c r="N73">
        <f t="shared" si="6"/>
        <v>130</v>
      </c>
      <c r="O73" s="154">
        <f t="shared" si="7"/>
        <v>0</v>
      </c>
      <c r="P73">
        <v>36.78</v>
      </c>
      <c r="Q73">
        <v>20.89</v>
      </c>
      <c r="R73">
        <v>7.88</v>
      </c>
      <c r="S73">
        <v>39.39</v>
      </c>
      <c r="T73">
        <v>25.06</v>
      </c>
      <c r="U73" s="156">
        <f t="shared" si="8"/>
        <v>130</v>
      </c>
      <c r="V73" s="154">
        <f t="shared" si="9"/>
        <v>0</v>
      </c>
    </row>
    <row r="74" spans="1:22">
      <c r="A74" t="s">
        <v>116</v>
      </c>
      <c r="B74">
        <f>PPCL!B74</f>
        <v>130</v>
      </c>
      <c r="C74">
        <f>PPCL!C74</f>
        <v>0</v>
      </c>
      <c r="D74">
        <f>PPCL!M74</f>
        <v>130</v>
      </c>
      <c r="E74">
        <f>PPCL!N74</f>
        <v>0</v>
      </c>
      <c r="F74">
        <f t="shared" si="10"/>
        <v>130</v>
      </c>
      <c r="G74">
        <f t="shared" si="11"/>
        <v>130</v>
      </c>
      <c r="H74" s="154"/>
      <c r="I74">
        <f>BRPL_EOD!AG74+BRPL_EOD!AH74</f>
        <v>36.78</v>
      </c>
      <c r="J74">
        <f>BYPL_EOD!AG74+BYPL_EOD!AH74</f>
        <v>20.89</v>
      </c>
      <c r="K74">
        <f>MES_EOD!AG74+MES_EOD!AH74</f>
        <v>7.88</v>
      </c>
      <c r="L74">
        <f>NDMC_EOD!AG74+NDMC_EOD!AH74</f>
        <v>39.39</v>
      </c>
      <c r="M74">
        <f>TPDDL_EOD!AG74+TPDDL_EOD!AH74</f>
        <v>25.06</v>
      </c>
      <c r="N74">
        <f t="shared" si="6"/>
        <v>130</v>
      </c>
      <c r="O74" s="154">
        <f t="shared" si="7"/>
        <v>0</v>
      </c>
      <c r="P74">
        <v>36.78</v>
      </c>
      <c r="Q74">
        <v>20.89</v>
      </c>
      <c r="R74">
        <v>7.88</v>
      </c>
      <c r="S74">
        <v>39.39</v>
      </c>
      <c r="T74">
        <v>25.06</v>
      </c>
      <c r="U74" s="156">
        <f t="shared" si="8"/>
        <v>130</v>
      </c>
      <c r="V74" s="154">
        <f t="shared" si="9"/>
        <v>0</v>
      </c>
    </row>
    <row r="75" spans="1:22">
      <c r="A75" t="s">
        <v>117</v>
      </c>
      <c r="B75">
        <f>PPCL!B75</f>
        <v>130</v>
      </c>
      <c r="C75">
        <f>PPCL!C75</f>
        <v>0</v>
      </c>
      <c r="D75">
        <f>PPCL!M75</f>
        <v>130</v>
      </c>
      <c r="E75">
        <f>PPCL!N75</f>
        <v>0</v>
      </c>
      <c r="F75">
        <f t="shared" si="10"/>
        <v>130</v>
      </c>
      <c r="G75">
        <f t="shared" si="11"/>
        <v>130</v>
      </c>
      <c r="H75" s="154"/>
      <c r="I75">
        <f>BRPL_EOD!AG75+BRPL_EOD!AH75</f>
        <v>36.78</v>
      </c>
      <c r="J75">
        <f>BYPL_EOD!AG75+BYPL_EOD!AH75</f>
        <v>20.89</v>
      </c>
      <c r="K75">
        <f>MES_EOD!AG75+MES_EOD!AH75</f>
        <v>7.88</v>
      </c>
      <c r="L75">
        <f>NDMC_EOD!AG75+NDMC_EOD!AH75</f>
        <v>39.39</v>
      </c>
      <c r="M75">
        <f>TPDDL_EOD!AG75+TPDDL_EOD!AH75</f>
        <v>25.06</v>
      </c>
      <c r="N75">
        <f t="shared" si="6"/>
        <v>130</v>
      </c>
      <c r="O75" s="154">
        <f t="shared" si="7"/>
        <v>0</v>
      </c>
      <c r="P75">
        <v>36.78</v>
      </c>
      <c r="Q75">
        <v>20.89</v>
      </c>
      <c r="R75">
        <v>7.88</v>
      </c>
      <c r="S75">
        <v>39.39</v>
      </c>
      <c r="T75">
        <v>25.06</v>
      </c>
      <c r="U75" s="156">
        <f t="shared" si="8"/>
        <v>130</v>
      </c>
      <c r="V75" s="154">
        <f t="shared" si="9"/>
        <v>0</v>
      </c>
    </row>
    <row r="76" spans="1:22">
      <c r="A76" t="s">
        <v>118</v>
      </c>
      <c r="B76">
        <f>PPCL!B76</f>
        <v>130</v>
      </c>
      <c r="C76">
        <f>PPCL!C76</f>
        <v>0</v>
      </c>
      <c r="D76">
        <f>PPCL!M76</f>
        <v>130</v>
      </c>
      <c r="E76">
        <f>PPCL!N76</f>
        <v>0</v>
      </c>
      <c r="F76">
        <f t="shared" si="10"/>
        <v>130</v>
      </c>
      <c r="G76">
        <f t="shared" si="11"/>
        <v>130</v>
      </c>
      <c r="H76" s="154"/>
      <c r="I76">
        <f>BRPL_EOD!AG76+BRPL_EOD!AH76</f>
        <v>36.78</v>
      </c>
      <c r="J76">
        <f>BYPL_EOD!AG76+BYPL_EOD!AH76</f>
        <v>20.89</v>
      </c>
      <c r="K76">
        <f>MES_EOD!AG76+MES_EOD!AH76</f>
        <v>7.88</v>
      </c>
      <c r="L76">
        <f>NDMC_EOD!AG76+NDMC_EOD!AH76</f>
        <v>39.39</v>
      </c>
      <c r="M76">
        <f>TPDDL_EOD!AG76+TPDDL_EOD!AH76</f>
        <v>25.06</v>
      </c>
      <c r="N76">
        <f t="shared" si="6"/>
        <v>130</v>
      </c>
      <c r="O76" s="154">
        <f t="shared" si="7"/>
        <v>0</v>
      </c>
      <c r="P76">
        <v>36.78</v>
      </c>
      <c r="Q76">
        <v>20.89</v>
      </c>
      <c r="R76">
        <v>7.88</v>
      </c>
      <c r="S76">
        <v>39.39</v>
      </c>
      <c r="T76">
        <v>25.06</v>
      </c>
      <c r="U76" s="156">
        <f t="shared" si="8"/>
        <v>130</v>
      </c>
      <c r="V76" s="154">
        <f t="shared" si="9"/>
        <v>0</v>
      </c>
    </row>
    <row r="77" spans="1:22">
      <c r="A77" t="s">
        <v>119</v>
      </c>
      <c r="B77">
        <f>PPCL!B77</f>
        <v>130</v>
      </c>
      <c r="C77">
        <f>PPCL!C77</f>
        <v>0</v>
      </c>
      <c r="D77">
        <f>PPCL!M77</f>
        <v>130</v>
      </c>
      <c r="E77">
        <f>PPCL!N77</f>
        <v>0</v>
      </c>
      <c r="F77">
        <f t="shared" si="10"/>
        <v>130</v>
      </c>
      <c r="G77">
        <f t="shared" si="11"/>
        <v>130</v>
      </c>
      <c r="H77" s="154"/>
      <c r="I77">
        <f>BRPL_EOD!AG77+BRPL_EOD!AH77</f>
        <v>36.78</v>
      </c>
      <c r="J77">
        <f>BYPL_EOD!AG77+BYPL_EOD!AH77</f>
        <v>20.89</v>
      </c>
      <c r="K77">
        <f>MES_EOD!AG77+MES_EOD!AH77</f>
        <v>7.88</v>
      </c>
      <c r="L77">
        <f>NDMC_EOD!AG77+NDMC_EOD!AH77</f>
        <v>39.39</v>
      </c>
      <c r="M77">
        <f>TPDDL_EOD!AG77+TPDDL_EOD!AH77</f>
        <v>25.06</v>
      </c>
      <c r="N77">
        <f t="shared" si="6"/>
        <v>130</v>
      </c>
      <c r="O77" s="154">
        <f t="shared" si="7"/>
        <v>0</v>
      </c>
      <c r="P77">
        <v>36.78</v>
      </c>
      <c r="Q77">
        <v>20.89</v>
      </c>
      <c r="R77">
        <v>7.88</v>
      </c>
      <c r="S77">
        <v>39.39</v>
      </c>
      <c r="T77">
        <v>25.06</v>
      </c>
      <c r="U77" s="156">
        <f t="shared" si="8"/>
        <v>130</v>
      </c>
      <c r="V77" s="154">
        <f t="shared" si="9"/>
        <v>0</v>
      </c>
    </row>
    <row r="78" spans="1:22">
      <c r="A78" t="s">
        <v>120</v>
      </c>
      <c r="B78">
        <f>PPCL!B78</f>
        <v>130</v>
      </c>
      <c r="C78">
        <f>PPCL!C78</f>
        <v>0</v>
      </c>
      <c r="D78">
        <f>PPCL!M78</f>
        <v>130</v>
      </c>
      <c r="E78">
        <f>PPCL!N78</f>
        <v>0</v>
      </c>
      <c r="F78">
        <f t="shared" si="10"/>
        <v>130</v>
      </c>
      <c r="G78">
        <f t="shared" si="11"/>
        <v>130</v>
      </c>
      <c r="H78" s="154"/>
      <c r="I78">
        <f>BRPL_EOD!AG78+BRPL_EOD!AH78</f>
        <v>36.78</v>
      </c>
      <c r="J78">
        <f>BYPL_EOD!AG78+BYPL_EOD!AH78</f>
        <v>20.89</v>
      </c>
      <c r="K78">
        <f>MES_EOD!AG78+MES_EOD!AH78</f>
        <v>7.88</v>
      </c>
      <c r="L78">
        <f>NDMC_EOD!AG78+NDMC_EOD!AH78</f>
        <v>39.39</v>
      </c>
      <c r="M78">
        <f>TPDDL_EOD!AG78+TPDDL_EOD!AH78</f>
        <v>25.06</v>
      </c>
      <c r="N78">
        <f t="shared" si="6"/>
        <v>130</v>
      </c>
      <c r="O78" s="154">
        <f t="shared" si="7"/>
        <v>0</v>
      </c>
      <c r="P78">
        <v>36.78</v>
      </c>
      <c r="Q78">
        <v>20.89</v>
      </c>
      <c r="R78">
        <v>7.88</v>
      </c>
      <c r="S78">
        <v>39.39</v>
      </c>
      <c r="T78">
        <v>25.06</v>
      </c>
      <c r="U78" s="156">
        <f t="shared" si="8"/>
        <v>130</v>
      </c>
      <c r="V78" s="154">
        <f t="shared" si="9"/>
        <v>0</v>
      </c>
    </row>
    <row r="79" spans="1:22">
      <c r="A79" t="s">
        <v>121</v>
      </c>
      <c r="B79">
        <f>PPCL!B79</f>
        <v>130</v>
      </c>
      <c r="C79">
        <f>PPCL!C79</f>
        <v>0</v>
      </c>
      <c r="D79">
        <f>PPCL!M79</f>
        <v>130</v>
      </c>
      <c r="E79">
        <f>PPCL!N79</f>
        <v>0</v>
      </c>
      <c r="F79">
        <f t="shared" si="10"/>
        <v>130</v>
      </c>
      <c r="G79">
        <f t="shared" si="11"/>
        <v>130</v>
      </c>
      <c r="H79" s="154"/>
      <c r="I79">
        <f>BRPL_EOD!AG79+BRPL_EOD!AH79</f>
        <v>36.78</v>
      </c>
      <c r="J79">
        <f>BYPL_EOD!AG79+BYPL_EOD!AH79</f>
        <v>20.89</v>
      </c>
      <c r="K79">
        <f>MES_EOD!AG79+MES_EOD!AH79</f>
        <v>7.88</v>
      </c>
      <c r="L79">
        <f>NDMC_EOD!AG79+NDMC_EOD!AH79</f>
        <v>39.39</v>
      </c>
      <c r="M79">
        <f>TPDDL_EOD!AG79+TPDDL_EOD!AH79</f>
        <v>25.06</v>
      </c>
      <c r="N79">
        <f t="shared" si="6"/>
        <v>130</v>
      </c>
      <c r="O79" s="154">
        <f t="shared" si="7"/>
        <v>0</v>
      </c>
      <c r="P79">
        <v>36.78</v>
      </c>
      <c r="Q79">
        <v>20.89</v>
      </c>
      <c r="R79">
        <v>7.88</v>
      </c>
      <c r="S79">
        <v>39.39</v>
      </c>
      <c r="T79">
        <v>25.06</v>
      </c>
      <c r="U79" s="156">
        <f t="shared" si="8"/>
        <v>130</v>
      </c>
      <c r="V79" s="154">
        <f t="shared" si="9"/>
        <v>0</v>
      </c>
    </row>
    <row r="80" spans="1:22">
      <c r="A80" t="s">
        <v>122</v>
      </c>
      <c r="B80">
        <f>PPCL!B80</f>
        <v>130</v>
      </c>
      <c r="C80">
        <f>PPCL!C80</f>
        <v>0</v>
      </c>
      <c r="D80">
        <f>PPCL!M80</f>
        <v>130</v>
      </c>
      <c r="E80">
        <f>PPCL!N80</f>
        <v>0</v>
      </c>
      <c r="F80">
        <f t="shared" si="10"/>
        <v>130</v>
      </c>
      <c r="G80">
        <f t="shared" si="11"/>
        <v>130</v>
      </c>
      <c r="H80" s="154"/>
      <c r="I80">
        <f>BRPL_EOD!AG80+BRPL_EOD!AH80</f>
        <v>36.78</v>
      </c>
      <c r="J80">
        <f>BYPL_EOD!AG80+BYPL_EOD!AH80</f>
        <v>20.89</v>
      </c>
      <c r="K80">
        <f>MES_EOD!AG80+MES_EOD!AH80</f>
        <v>7.88</v>
      </c>
      <c r="L80">
        <f>NDMC_EOD!AG80+NDMC_EOD!AH80</f>
        <v>39.39</v>
      </c>
      <c r="M80">
        <f>TPDDL_EOD!AG80+TPDDL_EOD!AH80</f>
        <v>25.06</v>
      </c>
      <c r="N80">
        <f t="shared" si="6"/>
        <v>130</v>
      </c>
      <c r="O80" s="154">
        <f t="shared" si="7"/>
        <v>0</v>
      </c>
      <c r="P80">
        <v>36.78</v>
      </c>
      <c r="Q80">
        <v>20.89</v>
      </c>
      <c r="R80">
        <v>7.88</v>
      </c>
      <c r="S80">
        <v>39.39</v>
      </c>
      <c r="T80">
        <v>25.06</v>
      </c>
      <c r="U80" s="156">
        <f t="shared" si="8"/>
        <v>130</v>
      </c>
      <c r="V80" s="154">
        <f t="shared" si="9"/>
        <v>0</v>
      </c>
    </row>
    <row r="81" spans="1:22">
      <c r="A81" t="s">
        <v>123</v>
      </c>
      <c r="B81">
        <f>PPCL!B81</f>
        <v>130</v>
      </c>
      <c r="C81">
        <f>PPCL!C81</f>
        <v>0</v>
      </c>
      <c r="D81">
        <f>PPCL!M81</f>
        <v>130</v>
      </c>
      <c r="E81">
        <f>PPCL!N81</f>
        <v>0</v>
      </c>
      <c r="F81">
        <f t="shared" si="10"/>
        <v>130</v>
      </c>
      <c r="G81">
        <f t="shared" si="11"/>
        <v>130</v>
      </c>
      <c r="H81" s="154"/>
      <c r="I81">
        <f>BRPL_EOD!AG81+BRPL_EOD!AH81</f>
        <v>36.78</v>
      </c>
      <c r="J81">
        <f>BYPL_EOD!AG81+BYPL_EOD!AH81</f>
        <v>20.89</v>
      </c>
      <c r="K81">
        <f>MES_EOD!AG81+MES_EOD!AH81</f>
        <v>7.88</v>
      </c>
      <c r="L81">
        <f>NDMC_EOD!AG81+NDMC_EOD!AH81</f>
        <v>39.39</v>
      </c>
      <c r="M81">
        <f>TPDDL_EOD!AG81+TPDDL_EOD!AH81</f>
        <v>25.06</v>
      </c>
      <c r="N81">
        <f t="shared" si="6"/>
        <v>130</v>
      </c>
      <c r="O81" s="154">
        <f t="shared" si="7"/>
        <v>0</v>
      </c>
      <c r="P81">
        <v>36.78</v>
      </c>
      <c r="Q81">
        <v>20.89</v>
      </c>
      <c r="R81">
        <v>7.88</v>
      </c>
      <c r="S81">
        <v>39.39</v>
      </c>
      <c r="T81">
        <v>25.06</v>
      </c>
      <c r="U81" s="156">
        <f t="shared" si="8"/>
        <v>130</v>
      </c>
      <c r="V81" s="154">
        <f t="shared" si="9"/>
        <v>0</v>
      </c>
    </row>
    <row r="82" spans="1:22">
      <c r="A82" t="s">
        <v>124</v>
      </c>
      <c r="B82">
        <f>PPCL!B82</f>
        <v>130</v>
      </c>
      <c r="C82">
        <f>PPCL!C82</f>
        <v>0</v>
      </c>
      <c r="D82">
        <f>PPCL!M82</f>
        <v>130</v>
      </c>
      <c r="E82">
        <f>PPCL!N82</f>
        <v>0</v>
      </c>
      <c r="F82">
        <f t="shared" si="10"/>
        <v>130</v>
      </c>
      <c r="G82">
        <f t="shared" si="11"/>
        <v>130</v>
      </c>
      <c r="H82" s="154"/>
      <c r="I82">
        <f>BRPL_EOD!AG82+BRPL_EOD!AH82</f>
        <v>36.78</v>
      </c>
      <c r="J82">
        <f>BYPL_EOD!AG82+BYPL_EOD!AH82</f>
        <v>20.89</v>
      </c>
      <c r="K82">
        <f>MES_EOD!AG82+MES_EOD!AH82</f>
        <v>7.88</v>
      </c>
      <c r="L82">
        <f>NDMC_EOD!AG82+NDMC_EOD!AH82</f>
        <v>39.39</v>
      </c>
      <c r="M82">
        <f>TPDDL_EOD!AG82+TPDDL_EOD!AH82</f>
        <v>25.06</v>
      </c>
      <c r="N82">
        <f t="shared" si="6"/>
        <v>130</v>
      </c>
      <c r="O82" s="154">
        <f t="shared" si="7"/>
        <v>0</v>
      </c>
      <c r="P82">
        <v>36.78</v>
      </c>
      <c r="Q82">
        <v>20.89</v>
      </c>
      <c r="R82">
        <v>7.88</v>
      </c>
      <c r="S82">
        <v>39.39</v>
      </c>
      <c r="T82">
        <v>25.06</v>
      </c>
      <c r="U82" s="156">
        <f t="shared" si="8"/>
        <v>130</v>
      </c>
      <c r="V82" s="154">
        <f t="shared" si="9"/>
        <v>0</v>
      </c>
    </row>
    <row r="83" spans="1:22">
      <c r="A83" t="s">
        <v>125</v>
      </c>
      <c r="B83">
        <f>PPCL!B83</f>
        <v>130</v>
      </c>
      <c r="C83">
        <f>PPCL!C83</f>
        <v>0</v>
      </c>
      <c r="D83">
        <f>PPCL!M83</f>
        <v>130</v>
      </c>
      <c r="E83">
        <f>PPCL!N83</f>
        <v>0</v>
      </c>
      <c r="F83">
        <f t="shared" si="10"/>
        <v>130</v>
      </c>
      <c r="G83">
        <f t="shared" si="11"/>
        <v>130</v>
      </c>
      <c r="H83" s="154"/>
      <c r="I83">
        <f>BRPL_EOD!AG83+BRPL_EOD!AH83</f>
        <v>36.78</v>
      </c>
      <c r="J83">
        <f>BYPL_EOD!AG83+BYPL_EOD!AH83</f>
        <v>20.89</v>
      </c>
      <c r="K83">
        <f>MES_EOD!AG83+MES_EOD!AH83</f>
        <v>7.88</v>
      </c>
      <c r="L83">
        <f>NDMC_EOD!AG83+NDMC_EOD!AH83</f>
        <v>39.39</v>
      </c>
      <c r="M83">
        <f>TPDDL_EOD!AG83+TPDDL_EOD!AH83</f>
        <v>25.06</v>
      </c>
      <c r="N83">
        <f t="shared" si="6"/>
        <v>130</v>
      </c>
      <c r="O83" s="154">
        <f t="shared" si="7"/>
        <v>0</v>
      </c>
      <c r="P83">
        <v>36.78</v>
      </c>
      <c r="Q83">
        <v>20.89</v>
      </c>
      <c r="R83">
        <v>7.88</v>
      </c>
      <c r="S83">
        <v>39.39</v>
      </c>
      <c r="T83">
        <v>25.06</v>
      </c>
      <c r="U83" s="156">
        <f t="shared" si="8"/>
        <v>130</v>
      </c>
      <c r="V83" s="154">
        <f t="shared" si="9"/>
        <v>0</v>
      </c>
    </row>
    <row r="84" spans="1:22">
      <c r="A84" t="s">
        <v>126</v>
      </c>
      <c r="B84">
        <f>PPCL!B84</f>
        <v>130</v>
      </c>
      <c r="C84">
        <f>PPCL!C84</f>
        <v>0</v>
      </c>
      <c r="D84">
        <f>PPCL!M84</f>
        <v>130</v>
      </c>
      <c r="E84">
        <f>PPCL!N84</f>
        <v>0</v>
      </c>
      <c r="F84">
        <f t="shared" si="10"/>
        <v>130</v>
      </c>
      <c r="G84">
        <f t="shared" si="11"/>
        <v>130</v>
      </c>
      <c r="H84" s="154"/>
      <c r="I84">
        <f>BRPL_EOD!AG84+BRPL_EOD!AH84</f>
        <v>36.78</v>
      </c>
      <c r="J84">
        <f>BYPL_EOD!AG84+BYPL_EOD!AH84</f>
        <v>20.89</v>
      </c>
      <c r="K84">
        <f>MES_EOD!AG84+MES_EOD!AH84</f>
        <v>7.88</v>
      </c>
      <c r="L84">
        <f>NDMC_EOD!AG84+NDMC_EOD!AH84</f>
        <v>39.39</v>
      </c>
      <c r="M84">
        <f>TPDDL_EOD!AG84+TPDDL_EOD!AH84</f>
        <v>25.06</v>
      </c>
      <c r="N84">
        <f t="shared" si="6"/>
        <v>130</v>
      </c>
      <c r="O84" s="154">
        <f t="shared" si="7"/>
        <v>0</v>
      </c>
      <c r="P84">
        <v>36.78</v>
      </c>
      <c r="Q84">
        <v>20.89</v>
      </c>
      <c r="R84">
        <v>7.88</v>
      </c>
      <c r="S84">
        <v>39.39</v>
      </c>
      <c r="T84">
        <v>25.06</v>
      </c>
      <c r="U84" s="156">
        <f t="shared" si="8"/>
        <v>130</v>
      </c>
      <c r="V84" s="154">
        <f t="shared" si="9"/>
        <v>0</v>
      </c>
    </row>
    <row r="85" spans="1:22">
      <c r="A85" t="s">
        <v>127</v>
      </c>
      <c r="B85">
        <f>PPCL!B85</f>
        <v>130</v>
      </c>
      <c r="C85">
        <f>PPCL!C85</f>
        <v>0</v>
      </c>
      <c r="D85">
        <f>PPCL!M85</f>
        <v>130</v>
      </c>
      <c r="E85">
        <f>PPCL!N85</f>
        <v>0</v>
      </c>
      <c r="F85">
        <f t="shared" si="10"/>
        <v>130</v>
      </c>
      <c r="G85">
        <f t="shared" si="11"/>
        <v>130</v>
      </c>
      <c r="H85" s="154"/>
      <c r="I85">
        <f>BRPL_EOD!AG85+BRPL_EOD!AH85</f>
        <v>36.78</v>
      </c>
      <c r="J85">
        <f>BYPL_EOD!AG85+BYPL_EOD!AH85</f>
        <v>20.89</v>
      </c>
      <c r="K85">
        <f>MES_EOD!AG85+MES_EOD!AH85</f>
        <v>7.88</v>
      </c>
      <c r="L85">
        <f>NDMC_EOD!AG85+NDMC_EOD!AH85</f>
        <v>39.39</v>
      </c>
      <c r="M85">
        <f>TPDDL_EOD!AG85+TPDDL_EOD!AH85</f>
        <v>25.06</v>
      </c>
      <c r="N85">
        <f t="shared" si="6"/>
        <v>130</v>
      </c>
      <c r="O85" s="154">
        <f t="shared" si="7"/>
        <v>0</v>
      </c>
      <c r="P85">
        <v>36.78</v>
      </c>
      <c r="Q85">
        <v>20.89</v>
      </c>
      <c r="R85">
        <v>7.88</v>
      </c>
      <c r="S85">
        <v>39.39</v>
      </c>
      <c r="T85">
        <v>25.06</v>
      </c>
      <c r="U85" s="156">
        <f t="shared" si="8"/>
        <v>130</v>
      </c>
      <c r="V85" s="154">
        <f t="shared" si="9"/>
        <v>0</v>
      </c>
    </row>
    <row r="86" spans="1:22">
      <c r="A86" t="s">
        <v>128</v>
      </c>
      <c r="B86">
        <f>PPCL!B86</f>
        <v>130</v>
      </c>
      <c r="C86">
        <f>PPCL!C86</f>
        <v>0</v>
      </c>
      <c r="D86">
        <f>PPCL!M86</f>
        <v>130</v>
      </c>
      <c r="E86">
        <f>PPCL!N86</f>
        <v>0</v>
      </c>
      <c r="F86">
        <f t="shared" si="10"/>
        <v>130</v>
      </c>
      <c r="G86">
        <f t="shared" si="11"/>
        <v>130</v>
      </c>
      <c r="H86" s="154"/>
      <c r="I86">
        <f>BRPL_EOD!AG86+BRPL_EOD!AH86</f>
        <v>36.78</v>
      </c>
      <c r="J86">
        <f>BYPL_EOD!AG86+BYPL_EOD!AH86</f>
        <v>20.89</v>
      </c>
      <c r="K86">
        <f>MES_EOD!AG86+MES_EOD!AH86</f>
        <v>7.88</v>
      </c>
      <c r="L86">
        <f>NDMC_EOD!AG86+NDMC_EOD!AH86</f>
        <v>39.39</v>
      </c>
      <c r="M86">
        <f>TPDDL_EOD!AG86+TPDDL_EOD!AH86</f>
        <v>25.06</v>
      </c>
      <c r="N86">
        <f t="shared" si="6"/>
        <v>130</v>
      </c>
      <c r="O86" s="154">
        <f t="shared" si="7"/>
        <v>0</v>
      </c>
      <c r="P86">
        <v>36.78</v>
      </c>
      <c r="Q86">
        <v>20.89</v>
      </c>
      <c r="R86">
        <v>7.88</v>
      </c>
      <c r="S86">
        <v>39.39</v>
      </c>
      <c r="T86">
        <v>25.06</v>
      </c>
      <c r="U86" s="156">
        <f t="shared" si="8"/>
        <v>130</v>
      </c>
      <c r="V86" s="154">
        <f t="shared" si="9"/>
        <v>0</v>
      </c>
    </row>
    <row r="87" spans="1:22">
      <c r="A87" t="s">
        <v>129</v>
      </c>
      <c r="B87">
        <f>PPCL!B87</f>
        <v>130</v>
      </c>
      <c r="C87">
        <f>PPCL!C87</f>
        <v>0</v>
      </c>
      <c r="D87">
        <f>PPCL!M87</f>
        <v>130</v>
      </c>
      <c r="E87">
        <f>PPCL!N87</f>
        <v>0</v>
      </c>
      <c r="F87">
        <f t="shared" si="10"/>
        <v>130</v>
      </c>
      <c r="G87">
        <f t="shared" si="11"/>
        <v>130</v>
      </c>
      <c r="H87" s="154"/>
      <c r="I87">
        <f>BRPL_EOD!AG87+BRPL_EOD!AH87</f>
        <v>36.78</v>
      </c>
      <c r="J87">
        <f>BYPL_EOD!AG87+BYPL_EOD!AH87</f>
        <v>20.89</v>
      </c>
      <c r="K87">
        <f>MES_EOD!AG87+MES_EOD!AH87</f>
        <v>7.88</v>
      </c>
      <c r="L87">
        <f>NDMC_EOD!AG87+NDMC_EOD!AH87</f>
        <v>39.39</v>
      </c>
      <c r="M87">
        <f>TPDDL_EOD!AG87+TPDDL_EOD!AH87</f>
        <v>25.06</v>
      </c>
      <c r="N87">
        <f t="shared" si="6"/>
        <v>130</v>
      </c>
      <c r="O87" s="154">
        <f t="shared" si="7"/>
        <v>0</v>
      </c>
      <c r="P87">
        <v>36.78</v>
      </c>
      <c r="Q87">
        <v>20.89</v>
      </c>
      <c r="R87">
        <v>7.88</v>
      </c>
      <c r="S87">
        <v>39.39</v>
      </c>
      <c r="T87">
        <v>25.06</v>
      </c>
      <c r="U87" s="156">
        <f t="shared" si="8"/>
        <v>130</v>
      </c>
      <c r="V87" s="154">
        <f t="shared" si="9"/>
        <v>0</v>
      </c>
    </row>
    <row r="88" spans="1:22">
      <c r="A88" t="s">
        <v>130</v>
      </c>
      <c r="B88">
        <f>PPCL!B88</f>
        <v>130</v>
      </c>
      <c r="C88">
        <f>PPCL!C88</f>
        <v>0</v>
      </c>
      <c r="D88">
        <f>PPCL!M88</f>
        <v>130</v>
      </c>
      <c r="E88">
        <f>PPCL!N88</f>
        <v>0</v>
      </c>
      <c r="F88">
        <f t="shared" si="10"/>
        <v>130</v>
      </c>
      <c r="G88">
        <f t="shared" si="11"/>
        <v>130</v>
      </c>
      <c r="H88" s="154"/>
      <c r="I88">
        <f>BRPL_EOD!AG88+BRPL_EOD!AH88</f>
        <v>36.78</v>
      </c>
      <c r="J88">
        <f>BYPL_EOD!AG88+BYPL_EOD!AH88</f>
        <v>20.89</v>
      </c>
      <c r="K88">
        <f>MES_EOD!AG88+MES_EOD!AH88</f>
        <v>7.88</v>
      </c>
      <c r="L88">
        <f>NDMC_EOD!AG88+NDMC_EOD!AH88</f>
        <v>39.39</v>
      </c>
      <c r="M88">
        <f>TPDDL_EOD!AG88+TPDDL_EOD!AH88</f>
        <v>25.06</v>
      </c>
      <c r="N88">
        <f t="shared" si="6"/>
        <v>130</v>
      </c>
      <c r="O88" s="154">
        <f t="shared" si="7"/>
        <v>0</v>
      </c>
      <c r="P88">
        <v>36.78</v>
      </c>
      <c r="Q88">
        <v>20.89</v>
      </c>
      <c r="R88">
        <v>7.88</v>
      </c>
      <c r="S88">
        <v>39.39</v>
      </c>
      <c r="T88">
        <v>25.06</v>
      </c>
      <c r="U88" s="156">
        <f t="shared" si="8"/>
        <v>130</v>
      </c>
      <c r="V88" s="154">
        <f t="shared" si="9"/>
        <v>0</v>
      </c>
    </row>
    <row r="89" spans="1:22">
      <c r="A89" t="s">
        <v>131</v>
      </c>
      <c r="B89">
        <f>PPCL!B89</f>
        <v>130</v>
      </c>
      <c r="C89">
        <f>PPCL!C89</f>
        <v>0</v>
      </c>
      <c r="D89">
        <f>PPCL!M89</f>
        <v>130</v>
      </c>
      <c r="E89">
        <f>PPCL!N89</f>
        <v>0</v>
      </c>
      <c r="F89">
        <f t="shared" si="10"/>
        <v>130</v>
      </c>
      <c r="G89">
        <f t="shared" si="11"/>
        <v>130</v>
      </c>
      <c r="H89" s="154"/>
      <c r="I89">
        <f>BRPL_EOD!AG89+BRPL_EOD!AH89</f>
        <v>36.78</v>
      </c>
      <c r="J89">
        <f>BYPL_EOD!AG89+BYPL_EOD!AH89</f>
        <v>20.89</v>
      </c>
      <c r="K89">
        <f>MES_EOD!AG89+MES_EOD!AH89</f>
        <v>7.88</v>
      </c>
      <c r="L89">
        <f>NDMC_EOD!AG89+NDMC_EOD!AH89</f>
        <v>39.39</v>
      </c>
      <c r="M89">
        <f>TPDDL_EOD!AG89+TPDDL_EOD!AH89</f>
        <v>25.06</v>
      </c>
      <c r="N89">
        <f t="shared" si="6"/>
        <v>130</v>
      </c>
      <c r="O89" s="154">
        <f t="shared" si="7"/>
        <v>0</v>
      </c>
      <c r="P89">
        <v>36.78</v>
      </c>
      <c r="Q89">
        <v>20.89</v>
      </c>
      <c r="R89">
        <v>7.88</v>
      </c>
      <c r="S89">
        <v>39.39</v>
      </c>
      <c r="T89">
        <v>25.06</v>
      </c>
      <c r="U89" s="156">
        <f t="shared" si="8"/>
        <v>130</v>
      </c>
      <c r="V89" s="154">
        <f t="shared" si="9"/>
        <v>0</v>
      </c>
    </row>
    <row r="90" spans="1:22">
      <c r="A90" t="s">
        <v>132</v>
      </c>
      <c r="B90">
        <f>PPCL!B90</f>
        <v>130</v>
      </c>
      <c r="C90">
        <f>PPCL!C90</f>
        <v>0</v>
      </c>
      <c r="D90">
        <f>PPCL!M90</f>
        <v>130</v>
      </c>
      <c r="E90">
        <f>PPCL!N90</f>
        <v>0</v>
      </c>
      <c r="F90">
        <f t="shared" si="10"/>
        <v>130</v>
      </c>
      <c r="G90">
        <f t="shared" si="11"/>
        <v>130</v>
      </c>
      <c r="H90" s="154"/>
      <c r="I90">
        <f>BRPL_EOD!AG90+BRPL_EOD!AH90</f>
        <v>36.78</v>
      </c>
      <c r="J90">
        <f>BYPL_EOD!AG90+BYPL_EOD!AH90</f>
        <v>20.89</v>
      </c>
      <c r="K90">
        <f>MES_EOD!AG90+MES_EOD!AH90</f>
        <v>7.88</v>
      </c>
      <c r="L90">
        <f>NDMC_EOD!AG90+NDMC_EOD!AH90</f>
        <v>39.39</v>
      </c>
      <c r="M90">
        <f>TPDDL_EOD!AG90+TPDDL_EOD!AH90</f>
        <v>25.06</v>
      </c>
      <c r="N90">
        <f t="shared" si="6"/>
        <v>130</v>
      </c>
      <c r="O90" s="154">
        <f t="shared" si="7"/>
        <v>0</v>
      </c>
      <c r="P90">
        <v>36.78</v>
      </c>
      <c r="Q90">
        <v>20.89</v>
      </c>
      <c r="R90">
        <v>7.88</v>
      </c>
      <c r="S90">
        <v>39.39</v>
      </c>
      <c r="T90">
        <v>25.06</v>
      </c>
      <c r="U90" s="156">
        <f t="shared" si="8"/>
        <v>130</v>
      </c>
      <c r="V90" s="154">
        <f t="shared" si="9"/>
        <v>0</v>
      </c>
    </row>
    <row r="91" spans="1:22">
      <c r="A91" t="s">
        <v>133</v>
      </c>
      <c r="B91">
        <f>PPCL!B91</f>
        <v>130</v>
      </c>
      <c r="C91">
        <f>PPCL!C91</f>
        <v>0</v>
      </c>
      <c r="D91">
        <f>PPCL!M91</f>
        <v>130</v>
      </c>
      <c r="E91">
        <f>PPCL!N91</f>
        <v>0</v>
      </c>
      <c r="F91">
        <f t="shared" si="10"/>
        <v>130</v>
      </c>
      <c r="G91">
        <f t="shared" si="11"/>
        <v>130</v>
      </c>
      <c r="H91" s="154"/>
      <c r="I91">
        <f>BRPL_EOD!AG91+BRPL_EOD!AH91</f>
        <v>36.78</v>
      </c>
      <c r="J91">
        <f>BYPL_EOD!AG91+BYPL_EOD!AH91</f>
        <v>20.89</v>
      </c>
      <c r="K91">
        <f>MES_EOD!AG91+MES_EOD!AH91</f>
        <v>7.88</v>
      </c>
      <c r="L91">
        <f>NDMC_EOD!AG91+NDMC_EOD!AH91</f>
        <v>39.39</v>
      </c>
      <c r="M91">
        <f>TPDDL_EOD!AG91+TPDDL_EOD!AH91</f>
        <v>25.06</v>
      </c>
      <c r="N91">
        <f t="shared" si="6"/>
        <v>130</v>
      </c>
      <c r="O91" s="154">
        <f t="shared" si="7"/>
        <v>0</v>
      </c>
      <c r="P91">
        <v>36.78</v>
      </c>
      <c r="Q91">
        <v>20.89</v>
      </c>
      <c r="R91">
        <v>7.88</v>
      </c>
      <c r="S91">
        <v>39.39</v>
      </c>
      <c r="T91">
        <v>25.06</v>
      </c>
      <c r="U91" s="156">
        <f t="shared" si="8"/>
        <v>130</v>
      </c>
      <c r="V91" s="154">
        <f t="shared" si="9"/>
        <v>0</v>
      </c>
    </row>
    <row r="92" spans="1:22">
      <c r="A92" t="s">
        <v>134</v>
      </c>
      <c r="B92">
        <f>PPCL!B92</f>
        <v>130</v>
      </c>
      <c r="C92">
        <f>PPCL!C92</f>
        <v>0</v>
      </c>
      <c r="D92">
        <f>PPCL!M92</f>
        <v>130</v>
      </c>
      <c r="E92">
        <f>PPCL!N92</f>
        <v>0</v>
      </c>
      <c r="F92">
        <f t="shared" si="10"/>
        <v>130</v>
      </c>
      <c r="G92">
        <f t="shared" si="11"/>
        <v>130</v>
      </c>
      <c r="H92" s="154"/>
      <c r="I92">
        <f>BRPL_EOD!AG92+BRPL_EOD!AH92</f>
        <v>36.78</v>
      </c>
      <c r="J92">
        <f>BYPL_EOD!AG92+BYPL_EOD!AH92</f>
        <v>20.89</v>
      </c>
      <c r="K92">
        <f>MES_EOD!AG92+MES_EOD!AH92</f>
        <v>7.88</v>
      </c>
      <c r="L92">
        <f>NDMC_EOD!AG92+NDMC_EOD!AH92</f>
        <v>39.39</v>
      </c>
      <c r="M92">
        <f>TPDDL_EOD!AG92+TPDDL_EOD!AH92</f>
        <v>25.06</v>
      </c>
      <c r="N92">
        <f t="shared" si="6"/>
        <v>130</v>
      </c>
      <c r="O92" s="154">
        <f t="shared" si="7"/>
        <v>0</v>
      </c>
      <c r="P92">
        <v>36.78</v>
      </c>
      <c r="Q92">
        <v>20.89</v>
      </c>
      <c r="R92">
        <v>7.88</v>
      </c>
      <c r="S92">
        <v>39.39</v>
      </c>
      <c r="T92">
        <v>25.06</v>
      </c>
      <c r="U92" s="156">
        <f t="shared" si="8"/>
        <v>130</v>
      </c>
      <c r="V92" s="154">
        <f t="shared" si="9"/>
        <v>0</v>
      </c>
    </row>
    <row r="93" spans="1:22">
      <c r="A93" t="s">
        <v>135</v>
      </c>
      <c r="B93">
        <f>PPCL!B93</f>
        <v>130</v>
      </c>
      <c r="C93">
        <f>PPCL!C93</f>
        <v>0</v>
      </c>
      <c r="D93">
        <f>PPCL!M93</f>
        <v>130</v>
      </c>
      <c r="E93">
        <f>PPCL!N93</f>
        <v>0</v>
      </c>
      <c r="F93">
        <f t="shared" si="10"/>
        <v>130</v>
      </c>
      <c r="G93">
        <f t="shared" si="11"/>
        <v>130</v>
      </c>
      <c r="H93" s="154"/>
      <c r="I93">
        <f>BRPL_EOD!AG93+BRPL_EOD!AH93</f>
        <v>36.78</v>
      </c>
      <c r="J93">
        <f>BYPL_EOD!AG93+BYPL_EOD!AH93</f>
        <v>20.89</v>
      </c>
      <c r="K93">
        <f>MES_EOD!AG93+MES_EOD!AH93</f>
        <v>7.88</v>
      </c>
      <c r="L93">
        <f>NDMC_EOD!AG93+NDMC_EOD!AH93</f>
        <v>39.39</v>
      </c>
      <c r="M93">
        <f>TPDDL_EOD!AG93+TPDDL_EOD!AH93</f>
        <v>25.06</v>
      </c>
      <c r="N93">
        <f t="shared" si="6"/>
        <v>130</v>
      </c>
      <c r="O93" s="154">
        <f t="shared" si="7"/>
        <v>0</v>
      </c>
      <c r="P93">
        <v>36.78</v>
      </c>
      <c r="Q93">
        <v>20.89</v>
      </c>
      <c r="R93">
        <v>7.88</v>
      </c>
      <c r="S93">
        <v>39.39</v>
      </c>
      <c r="T93">
        <v>25.06</v>
      </c>
      <c r="U93" s="156">
        <f t="shared" si="8"/>
        <v>130</v>
      </c>
      <c r="V93" s="154">
        <f t="shared" si="9"/>
        <v>0</v>
      </c>
    </row>
    <row r="94" spans="1:22">
      <c r="A94" t="s">
        <v>136</v>
      </c>
      <c r="B94">
        <f>PPCL!B94</f>
        <v>130</v>
      </c>
      <c r="C94">
        <f>PPCL!C94</f>
        <v>0</v>
      </c>
      <c r="D94">
        <f>PPCL!M94</f>
        <v>130</v>
      </c>
      <c r="E94">
        <f>PPCL!N94</f>
        <v>0</v>
      </c>
      <c r="F94">
        <f t="shared" si="10"/>
        <v>130</v>
      </c>
      <c r="G94">
        <f t="shared" si="11"/>
        <v>130</v>
      </c>
      <c r="H94" s="154"/>
      <c r="I94">
        <f>BRPL_EOD!AG94+BRPL_EOD!AH94</f>
        <v>36.78</v>
      </c>
      <c r="J94">
        <f>BYPL_EOD!AG94+BYPL_EOD!AH94</f>
        <v>20.89</v>
      </c>
      <c r="K94">
        <f>MES_EOD!AG94+MES_EOD!AH94</f>
        <v>7.88</v>
      </c>
      <c r="L94">
        <f>NDMC_EOD!AG94+NDMC_EOD!AH94</f>
        <v>39.39</v>
      </c>
      <c r="M94">
        <f>TPDDL_EOD!AG94+TPDDL_EOD!AH94</f>
        <v>25.06</v>
      </c>
      <c r="N94">
        <f t="shared" si="6"/>
        <v>130</v>
      </c>
      <c r="O94" s="154">
        <f t="shared" si="7"/>
        <v>0</v>
      </c>
      <c r="P94">
        <v>36.78</v>
      </c>
      <c r="Q94">
        <v>20.89</v>
      </c>
      <c r="R94">
        <v>7.88</v>
      </c>
      <c r="S94">
        <v>39.39</v>
      </c>
      <c r="T94">
        <v>25.06</v>
      </c>
      <c r="U94" s="156">
        <f t="shared" si="8"/>
        <v>130</v>
      </c>
      <c r="V94" s="154">
        <f t="shared" si="9"/>
        <v>0</v>
      </c>
    </row>
    <row r="95" spans="1:22">
      <c r="A95" t="s">
        <v>137</v>
      </c>
      <c r="B95">
        <f>PPCL!B95</f>
        <v>130</v>
      </c>
      <c r="C95">
        <f>PPCL!C95</f>
        <v>0</v>
      </c>
      <c r="D95">
        <f>PPCL!M95</f>
        <v>130</v>
      </c>
      <c r="E95">
        <f>PPCL!N95</f>
        <v>0</v>
      </c>
      <c r="F95">
        <f t="shared" si="10"/>
        <v>130</v>
      </c>
      <c r="G95">
        <f t="shared" si="11"/>
        <v>130</v>
      </c>
      <c r="H95" s="154"/>
      <c r="I95">
        <f>BRPL_EOD!AG95+BRPL_EOD!AH95</f>
        <v>36.78</v>
      </c>
      <c r="J95">
        <f>BYPL_EOD!AG95+BYPL_EOD!AH95</f>
        <v>20.89</v>
      </c>
      <c r="K95">
        <f>MES_EOD!AG95+MES_EOD!AH95</f>
        <v>7.88</v>
      </c>
      <c r="L95">
        <f>NDMC_EOD!AG95+NDMC_EOD!AH95</f>
        <v>39.39</v>
      </c>
      <c r="M95">
        <f>TPDDL_EOD!AG95+TPDDL_EOD!AH95</f>
        <v>25.06</v>
      </c>
      <c r="N95">
        <f t="shared" si="6"/>
        <v>130</v>
      </c>
      <c r="O95" s="154">
        <f t="shared" si="7"/>
        <v>0</v>
      </c>
      <c r="P95">
        <v>36.78</v>
      </c>
      <c r="Q95">
        <v>20.89</v>
      </c>
      <c r="R95">
        <v>7.88</v>
      </c>
      <c r="S95">
        <v>39.39</v>
      </c>
      <c r="T95">
        <v>25.06</v>
      </c>
      <c r="U95" s="156">
        <f t="shared" si="8"/>
        <v>130</v>
      </c>
      <c r="V95" s="154">
        <f t="shared" si="9"/>
        <v>0</v>
      </c>
    </row>
    <row r="96" spans="1:22">
      <c r="A96" t="s">
        <v>138</v>
      </c>
      <c r="B96">
        <f>PPCL!B96</f>
        <v>130</v>
      </c>
      <c r="C96">
        <f>PPCL!C96</f>
        <v>0</v>
      </c>
      <c r="D96">
        <f>PPCL!M96</f>
        <v>130</v>
      </c>
      <c r="E96">
        <f>PPCL!N96</f>
        <v>0</v>
      </c>
      <c r="F96">
        <f t="shared" si="10"/>
        <v>130</v>
      </c>
      <c r="G96">
        <f t="shared" si="11"/>
        <v>130</v>
      </c>
      <c r="H96" s="154"/>
      <c r="I96">
        <f>BRPL_EOD!AG96+BRPL_EOD!AH96</f>
        <v>36.78</v>
      </c>
      <c r="J96">
        <f>BYPL_EOD!AG96+BYPL_EOD!AH96</f>
        <v>20.89</v>
      </c>
      <c r="K96">
        <f>MES_EOD!AG96+MES_EOD!AH96</f>
        <v>7.88</v>
      </c>
      <c r="L96">
        <f>NDMC_EOD!AG96+NDMC_EOD!AH96</f>
        <v>39.39</v>
      </c>
      <c r="M96">
        <f>TPDDL_EOD!AG96+TPDDL_EOD!AH96</f>
        <v>25.06</v>
      </c>
      <c r="N96">
        <f t="shared" si="6"/>
        <v>130</v>
      </c>
      <c r="O96" s="154">
        <f t="shared" si="7"/>
        <v>0</v>
      </c>
      <c r="P96">
        <v>36.78</v>
      </c>
      <c r="Q96">
        <v>20.89</v>
      </c>
      <c r="R96">
        <v>7.88</v>
      </c>
      <c r="S96">
        <v>39.39</v>
      </c>
      <c r="T96">
        <v>25.06</v>
      </c>
      <c r="U96" s="156">
        <f t="shared" si="8"/>
        <v>130</v>
      </c>
      <c r="V96" s="154">
        <f t="shared" si="9"/>
        <v>0</v>
      </c>
    </row>
    <row r="97" spans="1:22">
      <c r="A97" t="s">
        <v>139</v>
      </c>
      <c r="B97">
        <f>PPCL!B97</f>
        <v>130</v>
      </c>
      <c r="C97">
        <f>PPCL!C97</f>
        <v>0</v>
      </c>
      <c r="D97">
        <f>PPCL!M97</f>
        <v>130</v>
      </c>
      <c r="E97">
        <f>PPCL!N97</f>
        <v>0</v>
      </c>
      <c r="F97">
        <f t="shared" si="10"/>
        <v>130</v>
      </c>
      <c r="G97">
        <f t="shared" si="11"/>
        <v>130</v>
      </c>
      <c r="H97" s="154"/>
      <c r="I97">
        <f>BRPL_EOD!AG97+BRPL_EOD!AH97</f>
        <v>36.78</v>
      </c>
      <c r="J97">
        <f>BYPL_EOD!AG97+BYPL_EOD!AH97</f>
        <v>20.89</v>
      </c>
      <c r="K97">
        <f>MES_EOD!AG97+MES_EOD!AH97</f>
        <v>7.88</v>
      </c>
      <c r="L97">
        <f>NDMC_EOD!AG97+NDMC_EOD!AH97</f>
        <v>39.39</v>
      </c>
      <c r="M97">
        <f>TPDDL_EOD!AG97+TPDDL_EOD!AH97</f>
        <v>25.06</v>
      </c>
      <c r="N97">
        <f t="shared" si="6"/>
        <v>130</v>
      </c>
      <c r="O97" s="154">
        <f t="shared" si="7"/>
        <v>0</v>
      </c>
      <c r="P97">
        <v>36.78</v>
      </c>
      <c r="Q97">
        <v>20.89</v>
      </c>
      <c r="R97">
        <v>7.88</v>
      </c>
      <c r="S97">
        <v>39.39</v>
      </c>
      <c r="T97">
        <v>25.06</v>
      </c>
      <c r="U97" s="156">
        <f t="shared" si="8"/>
        <v>130</v>
      </c>
      <c r="V97" s="154">
        <f t="shared" si="9"/>
        <v>0</v>
      </c>
    </row>
    <row r="98" spans="1:22">
      <c r="A98" t="s">
        <v>140</v>
      </c>
      <c r="B98">
        <f>PPCL!B98</f>
        <v>130</v>
      </c>
      <c r="C98">
        <f>PPCL!C98</f>
        <v>0</v>
      </c>
      <c r="D98">
        <f>PPCL!M98</f>
        <v>130</v>
      </c>
      <c r="E98">
        <f>PPCL!N98</f>
        <v>0</v>
      </c>
      <c r="F98">
        <f t="shared" si="10"/>
        <v>130</v>
      </c>
      <c r="G98">
        <f t="shared" si="11"/>
        <v>130</v>
      </c>
      <c r="H98" s="154"/>
      <c r="I98">
        <f>BRPL_EOD!AG98+BRPL_EOD!AH98</f>
        <v>36.78</v>
      </c>
      <c r="J98">
        <f>BYPL_EOD!AG98+BYPL_EOD!AH98</f>
        <v>20.89</v>
      </c>
      <c r="K98">
        <f>MES_EOD!AG98+MES_EOD!AH98</f>
        <v>7.88</v>
      </c>
      <c r="L98">
        <f>NDMC_EOD!AG98+NDMC_EOD!AH98</f>
        <v>39.39</v>
      </c>
      <c r="M98">
        <f>TPDDL_EOD!AG98+TPDDL_EOD!AH98</f>
        <v>25.06</v>
      </c>
      <c r="N98">
        <f t="shared" si="6"/>
        <v>130</v>
      </c>
      <c r="O98" s="154">
        <f t="shared" si="7"/>
        <v>0</v>
      </c>
      <c r="P98">
        <v>36.78</v>
      </c>
      <c r="Q98">
        <v>20.89</v>
      </c>
      <c r="R98">
        <v>7.88</v>
      </c>
      <c r="S98">
        <v>39.39</v>
      </c>
      <c r="T98">
        <v>25.06</v>
      </c>
      <c r="U98" s="156">
        <f t="shared" si="8"/>
        <v>130</v>
      </c>
      <c r="V98" s="154">
        <f t="shared" si="9"/>
        <v>0</v>
      </c>
    </row>
    <row r="99" spans="1:22">
      <c r="A99" s="156" t="s">
        <v>350</v>
      </c>
      <c r="B99" s="156">
        <f>SUM(B3:B98)/4000</f>
        <v>3.12</v>
      </c>
      <c r="C99" s="156">
        <f t="shared" ref="C99:U99" si="12">SUM(C3:C98)/4000</f>
        <v>0</v>
      </c>
      <c r="D99" s="156">
        <f t="shared" si="12"/>
        <v>3.12</v>
      </c>
      <c r="E99" s="156">
        <f t="shared" si="12"/>
        <v>0</v>
      </c>
      <c r="F99" s="156">
        <f t="shared" si="12"/>
        <v>3.12</v>
      </c>
      <c r="G99" s="156">
        <f t="shared" si="12"/>
        <v>3.12</v>
      </c>
      <c r="H99" s="156"/>
      <c r="I99" s="156">
        <f t="shared" si="12"/>
        <v>0.88272000000000173</v>
      </c>
      <c r="J99" s="156">
        <f t="shared" si="12"/>
        <v>0.50136000000000103</v>
      </c>
      <c r="K99" s="156">
        <f t="shared" si="12"/>
        <v>0.18911999999999993</v>
      </c>
      <c r="L99" s="156">
        <f t="shared" si="12"/>
        <v>0.9453599999999992</v>
      </c>
      <c r="M99" s="156">
        <f t="shared" si="12"/>
        <v>0.60143999999999909</v>
      </c>
      <c r="N99" s="156">
        <f t="shared" si="12"/>
        <v>3.12</v>
      </c>
      <c r="O99" s="156">
        <f t="shared" si="12"/>
        <v>0</v>
      </c>
      <c r="P99" s="156">
        <f t="shared" si="12"/>
        <v>0.88272000000000173</v>
      </c>
      <c r="Q99" s="156">
        <f t="shared" si="12"/>
        <v>0.50136000000000103</v>
      </c>
      <c r="R99" s="156">
        <f t="shared" si="12"/>
        <v>0.18911999999999993</v>
      </c>
      <c r="S99" s="156">
        <f t="shared" si="12"/>
        <v>0.9453599999999992</v>
      </c>
      <c r="T99" s="156">
        <f t="shared" si="12"/>
        <v>0.60143999999999909</v>
      </c>
      <c r="U99" s="156">
        <f t="shared" si="12"/>
        <v>3.12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140</v>
      </c>
      <c r="E3">
        <f>PPCL!P3</f>
        <v>0</v>
      </c>
      <c r="F3">
        <f>B3+C3</f>
        <v>180</v>
      </c>
      <c r="G3">
        <f>D3+E3</f>
        <v>140</v>
      </c>
      <c r="H3" s="154"/>
      <c r="I3">
        <f>BRPL_EOD!AI3+BRPL_EOD!AJ3</f>
        <v>40</v>
      </c>
      <c r="J3">
        <f>BYPL_EOD!AI3+BYPL_EOD!AJ3</f>
        <v>22.41</v>
      </c>
      <c r="K3">
        <f>MES_EOD!AI3+MES_EOD!AJ3</f>
        <v>8.4499999999999993</v>
      </c>
      <c r="L3">
        <f>NDMC_EOD!AI3+NDMC_EOD!AJ3</f>
        <v>42.25</v>
      </c>
      <c r="M3">
        <f>TPDDL_EOD!AI3+TPDDL_EOD!AJ3</f>
        <v>26.89</v>
      </c>
      <c r="N3">
        <f t="shared" ref="N3:N66" si="0">SUM(I3:M3)</f>
        <v>140</v>
      </c>
      <c r="O3" s="154">
        <f t="shared" ref="O3:O66" si="1">G3-N3</f>
        <v>0</v>
      </c>
      <c r="P3">
        <v>40</v>
      </c>
      <c r="Q3">
        <v>22.41</v>
      </c>
      <c r="R3">
        <v>8.4499999999999993</v>
      </c>
      <c r="S3">
        <v>42.25</v>
      </c>
      <c r="T3">
        <v>26.89</v>
      </c>
      <c r="U3" s="156">
        <f t="shared" ref="U3:U66" si="2">SUM(P3:T3)</f>
        <v>140</v>
      </c>
      <c r="V3" s="154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140</v>
      </c>
      <c r="E4">
        <f>PPCL!P4</f>
        <v>0</v>
      </c>
      <c r="F4">
        <f t="shared" ref="F4:F67" si="4">B4+C4</f>
        <v>180</v>
      </c>
      <c r="G4">
        <f t="shared" ref="G4:G67" si="5">D4+E4</f>
        <v>140</v>
      </c>
      <c r="H4" s="154"/>
      <c r="I4">
        <f>BRPL_EOD!AI4+BRPL_EOD!AJ4</f>
        <v>40</v>
      </c>
      <c r="J4">
        <f>BYPL_EOD!AI4+BYPL_EOD!AJ4</f>
        <v>22.41</v>
      </c>
      <c r="K4">
        <f>MES_EOD!AI4+MES_EOD!AJ4</f>
        <v>8.4499999999999993</v>
      </c>
      <c r="L4">
        <f>NDMC_EOD!AI4+NDMC_EOD!AJ4</f>
        <v>42.25</v>
      </c>
      <c r="M4">
        <f>TPDDL_EOD!AI4+TPDDL_EOD!AJ4</f>
        <v>26.89</v>
      </c>
      <c r="N4">
        <f t="shared" si="0"/>
        <v>140</v>
      </c>
      <c r="O4" s="154">
        <f t="shared" si="1"/>
        <v>0</v>
      </c>
      <c r="P4">
        <v>40</v>
      </c>
      <c r="Q4">
        <v>22.41</v>
      </c>
      <c r="R4">
        <v>8.4499999999999993</v>
      </c>
      <c r="S4">
        <v>42.25</v>
      </c>
      <c r="T4">
        <v>26.89</v>
      </c>
      <c r="U4" s="156">
        <f t="shared" si="2"/>
        <v>140</v>
      </c>
      <c r="V4" s="154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140</v>
      </c>
      <c r="E5">
        <f>PPCL!P5</f>
        <v>0</v>
      </c>
      <c r="F5">
        <f t="shared" si="4"/>
        <v>180</v>
      </c>
      <c r="G5">
        <f t="shared" si="5"/>
        <v>140</v>
      </c>
      <c r="H5" s="154"/>
      <c r="I5">
        <f>BRPL_EOD!AI5+BRPL_EOD!AJ5</f>
        <v>40</v>
      </c>
      <c r="J5">
        <f>BYPL_EOD!AI5+BYPL_EOD!AJ5</f>
        <v>22.41</v>
      </c>
      <c r="K5">
        <f>MES_EOD!AI5+MES_EOD!AJ5</f>
        <v>8.4499999999999993</v>
      </c>
      <c r="L5">
        <f>NDMC_EOD!AI5+NDMC_EOD!AJ5</f>
        <v>42.25</v>
      </c>
      <c r="M5">
        <f>TPDDL_EOD!AI5+TPDDL_EOD!AJ5</f>
        <v>26.89</v>
      </c>
      <c r="N5">
        <f t="shared" si="0"/>
        <v>140</v>
      </c>
      <c r="O5" s="154">
        <f t="shared" si="1"/>
        <v>0</v>
      </c>
      <c r="P5">
        <v>40</v>
      </c>
      <c r="Q5">
        <v>22.41</v>
      </c>
      <c r="R5">
        <v>8.4499999999999993</v>
      </c>
      <c r="S5">
        <v>42.25</v>
      </c>
      <c r="T5">
        <v>26.89</v>
      </c>
      <c r="U5" s="156">
        <f t="shared" si="2"/>
        <v>140</v>
      </c>
      <c r="V5" s="154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140</v>
      </c>
      <c r="E6">
        <f>PPCL!P6</f>
        <v>0</v>
      </c>
      <c r="F6">
        <f t="shared" si="4"/>
        <v>180</v>
      </c>
      <c r="G6">
        <f t="shared" si="5"/>
        <v>140</v>
      </c>
      <c r="H6" s="154"/>
      <c r="I6">
        <f>BRPL_EOD!AI6+BRPL_EOD!AJ6</f>
        <v>40</v>
      </c>
      <c r="J6">
        <f>BYPL_EOD!AI6+BYPL_EOD!AJ6</f>
        <v>22.41</v>
      </c>
      <c r="K6">
        <f>MES_EOD!AI6+MES_EOD!AJ6</f>
        <v>8.4499999999999993</v>
      </c>
      <c r="L6">
        <f>NDMC_EOD!AI6+NDMC_EOD!AJ6</f>
        <v>42.25</v>
      </c>
      <c r="M6">
        <f>TPDDL_EOD!AI6+TPDDL_EOD!AJ6</f>
        <v>26.89</v>
      </c>
      <c r="N6">
        <f t="shared" si="0"/>
        <v>140</v>
      </c>
      <c r="O6" s="154">
        <f t="shared" si="1"/>
        <v>0</v>
      </c>
      <c r="P6">
        <v>40</v>
      </c>
      <c r="Q6">
        <v>22.41</v>
      </c>
      <c r="R6">
        <v>8.4499999999999993</v>
      </c>
      <c r="S6">
        <v>42.25</v>
      </c>
      <c r="T6">
        <v>26.89</v>
      </c>
      <c r="U6" s="156">
        <f t="shared" si="2"/>
        <v>140</v>
      </c>
      <c r="V6" s="154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140</v>
      </c>
      <c r="E7">
        <f>PPCL!P7</f>
        <v>0</v>
      </c>
      <c r="F7">
        <f t="shared" si="4"/>
        <v>180</v>
      </c>
      <c r="G7">
        <f t="shared" si="5"/>
        <v>140</v>
      </c>
      <c r="H7" s="154"/>
      <c r="I7">
        <f>BRPL_EOD!AI7+BRPL_EOD!AJ7</f>
        <v>40</v>
      </c>
      <c r="J7">
        <f>BYPL_EOD!AI7+BYPL_EOD!AJ7</f>
        <v>22.41</v>
      </c>
      <c r="K7">
        <f>MES_EOD!AI7+MES_EOD!AJ7</f>
        <v>8.4499999999999993</v>
      </c>
      <c r="L7">
        <f>NDMC_EOD!AI7+NDMC_EOD!AJ7</f>
        <v>42.25</v>
      </c>
      <c r="M7">
        <f>TPDDL_EOD!AI7+TPDDL_EOD!AJ7</f>
        <v>26.89</v>
      </c>
      <c r="N7">
        <f t="shared" si="0"/>
        <v>140</v>
      </c>
      <c r="O7" s="154">
        <f t="shared" si="1"/>
        <v>0</v>
      </c>
      <c r="P7">
        <v>40</v>
      </c>
      <c r="Q7">
        <v>22.41</v>
      </c>
      <c r="R7">
        <v>8.4499999999999993</v>
      </c>
      <c r="S7">
        <v>42.25</v>
      </c>
      <c r="T7">
        <v>26.89</v>
      </c>
      <c r="U7" s="156">
        <f t="shared" si="2"/>
        <v>140</v>
      </c>
      <c r="V7" s="154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140</v>
      </c>
      <c r="E8">
        <f>PPCL!P8</f>
        <v>0</v>
      </c>
      <c r="F8">
        <f t="shared" si="4"/>
        <v>180</v>
      </c>
      <c r="G8">
        <f t="shared" si="5"/>
        <v>140</v>
      </c>
      <c r="H8" s="154"/>
      <c r="I8">
        <f>BRPL_EOD!AI8+BRPL_EOD!AJ8</f>
        <v>40</v>
      </c>
      <c r="J8">
        <f>BYPL_EOD!AI8+BYPL_EOD!AJ8</f>
        <v>22.41</v>
      </c>
      <c r="K8">
        <f>MES_EOD!AI8+MES_EOD!AJ8</f>
        <v>8.4499999999999993</v>
      </c>
      <c r="L8">
        <f>NDMC_EOD!AI8+NDMC_EOD!AJ8</f>
        <v>42.25</v>
      </c>
      <c r="M8">
        <f>TPDDL_EOD!AI8+TPDDL_EOD!AJ8</f>
        <v>26.89</v>
      </c>
      <c r="N8">
        <f t="shared" si="0"/>
        <v>140</v>
      </c>
      <c r="O8" s="154">
        <f t="shared" si="1"/>
        <v>0</v>
      </c>
      <c r="P8">
        <v>40</v>
      </c>
      <c r="Q8">
        <v>22.41</v>
      </c>
      <c r="R8">
        <v>8.4499999999999993</v>
      </c>
      <c r="S8">
        <v>42.25</v>
      </c>
      <c r="T8">
        <v>26.89</v>
      </c>
      <c r="U8" s="156">
        <f t="shared" si="2"/>
        <v>140</v>
      </c>
      <c r="V8" s="154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140</v>
      </c>
      <c r="E9">
        <f>PPCL!P9</f>
        <v>0</v>
      </c>
      <c r="F9">
        <f t="shared" si="4"/>
        <v>180</v>
      </c>
      <c r="G9">
        <f t="shared" si="5"/>
        <v>140</v>
      </c>
      <c r="H9" s="154"/>
      <c r="I9">
        <f>BRPL_EOD!AI9+BRPL_EOD!AJ9</f>
        <v>40</v>
      </c>
      <c r="J9">
        <f>BYPL_EOD!AI9+BYPL_EOD!AJ9</f>
        <v>22.41</v>
      </c>
      <c r="K9">
        <f>MES_EOD!AI9+MES_EOD!AJ9</f>
        <v>8.4499999999999993</v>
      </c>
      <c r="L9">
        <f>NDMC_EOD!AI9+NDMC_EOD!AJ9</f>
        <v>42.25</v>
      </c>
      <c r="M9">
        <f>TPDDL_EOD!AI9+TPDDL_EOD!AJ9</f>
        <v>26.89</v>
      </c>
      <c r="N9">
        <f t="shared" si="0"/>
        <v>140</v>
      </c>
      <c r="O9" s="154">
        <f t="shared" si="1"/>
        <v>0</v>
      </c>
      <c r="P9">
        <v>40</v>
      </c>
      <c r="Q9">
        <v>22.41</v>
      </c>
      <c r="R9">
        <v>8.4499999999999993</v>
      </c>
      <c r="S9">
        <v>42.25</v>
      </c>
      <c r="T9">
        <v>26.89</v>
      </c>
      <c r="U9" s="156">
        <f t="shared" si="2"/>
        <v>140</v>
      </c>
      <c r="V9" s="154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140</v>
      </c>
      <c r="E10">
        <f>PPCL!P10</f>
        <v>0</v>
      </c>
      <c r="F10">
        <f t="shared" si="4"/>
        <v>180</v>
      </c>
      <c r="G10">
        <f t="shared" si="5"/>
        <v>140</v>
      </c>
      <c r="H10" s="154"/>
      <c r="I10">
        <f>BRPL_EOD!AI10+BRPL_EOD!AJ10</f>
        <v>40</v>
      </c>
      <c r="J10">
        <f>BYPL_EOD!AI10+BYPL_EOD!AJ10</f>
        <v>22.41</v>
      </c>
      <c r="K10">
        <f>MES_EOD!AI10+MES_EOD!AJ10</f>
        <v>8.4499999999999993</v>
      </c>
      <c r="L10">
        <f>NDMC_EOD!AI10+NDMC_EOD!AJ10</f>
        <v>42.25</v>
      </c>
      <c r="M10">
        <f>TPDDL_EOD!AI10+TPDDL_EOD!AJ10</f>
        <v>26.89</v>
      </c>
      <c r="N10">
        <f t="shared" si="0"/>
        <v>140</v>
      </c>
      <c r="O10" s="154">
        <f t="shared" si="1"/>
        <v>0</v>
      </c>
      <c r="P10">
        <v>40</v>
      </c>
      <c r="Q10">
        <v>22.41</v>
      </c>
      <c r="R10">
        <v>8.4499999999999993</v>
      </c>
      <c r="S10">
        <v>42.25</v>
      </c>
      <c r="T10">
        <v>26.89</v>
      </c>
      <c r="U10" s="156">
        <f t="shared" si="2"/>
        <v>140</v>
      </c>
      <c r="V10" s="154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140</v>
      </c>
      <c r="E11">
        <f>PPCL!P11</f>
        <v>0</v>
      </c>
      <c r="F11">
        <f t="shared" si="4"/>
        <v>180</v>
      </c>
      <c r="G11">
        <f t="shared" si="5"/>
        <v>140</v>
      </c>
      <c r="H11" s="154"/>
      <c r="I11">
        <f>BRPL_EOD!AI11+BRPL_EOD!AJ11</f>
        <v>40</v>
      </c>
      <c r="J11">
        <f>BYPL_EOD!AI11+BYPL_EOD!AJ11</f>
        <v>22.41</v>
      </c>
      <c r="K11">
        <f>MES_EOD!AI11+MES_EOD!AJ11</f>
        <v>8.4499999999999993</v>
      </c>
      <c r="L11">
        <f>NDMC_EOD!AI11+NDMC_EOD!AJ11</f>
        <v>42.25</v>
      </c>
      <c r="M11">
        <f>TPDDL_EOD!AI11+TPDDL_EOD!AJ11</f>
        <v>26.89</v>
      </c>
      <c r="N11">
        <f t="shared" si="0"/>
        <v>140</v>
      </c>
      <c r="O11" s="154">
        <f t="shared" si="1"/>
        <v>0</v>
      </c>
      <c r="P11">
        <v>40</v>
      </c>
      <c r="Q11">
        <v>22.41</v>
      </c>
      <c r="R11">
        <v>8.4499999999999993</v>
      </c>
      <c r="S11">
        <v>42.25</v>
      </c>
      <c r="T11">
        <v>26.89</v>
      </c>
      <c r="U11" s="156">
        <f t="shared" si="2"/>
        <v>140</v>
      </c>
      <c r="V11" s="154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140</v>
      </c>
      <c r="E12">
        <f>PPCL!P12</f>
        <v>0</v>
      </c>
      <c r="F12">
        <f t="shared" si="4"/>
        <v>180</v>
      </c>
      <c r="G12">
        <f t="shared" si="5"/>
        <v>140</v>
      </c>
      <c r="H12" s="154"/>
      <c r="I12">
        <f>BRPL_EOD!AI12+BRPL_EOD!AJ12</f>
        <v>40</v>
      </c>
      <c r="J12">
        <f>BYPL_EOD!AI12+BYPL_EOD!AJ12</f>
        <v>22.41</v>
      </c>
      <c r="K12">
        <f>MES_EOD!AI12+MES_EOD!AJ12</f>
        <v>8.4499999999999993</v>
      </c>
      <c r="L12">
        <f>NDMC_EOD!AI12+NDMC_EOD!AJ12</f>
        <v>42.25</v>
      </c>
      <c r="M12">
        <f>TPDDL_EOD!AI12+TPDDL_EOD!AJ12</f>
        <v>26.89</v>
      </c>
      <c r="N12">
        <f t="shared" si="0"/>
        <v>140</v>
      </c>
      <c r="O12" s="154">
        <f t="shared" si="1"/>
        <v>0</v>
      </c>
      <c r="P12">
        <v>40</v>
      </c>
      <c r="Q12">
        <v>22.41</v>
      </c>
      <c r="R12">
        <v>8.4499999999999993</v>
      </c>
      <c r="S12">
        <v>42.25</v>
      </c>
      <c r="T12">
        <v>26.89</v>
      </c>
      <c r="U12" s="156">
        <f t="shared" si="2"/>
        <v>140</v>
      </c>
      <c r="V12" s="154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140</v>
      </c>
      <c r="E13">
        <f>PPCL!P13</f>
        <v>0</v>
      </c>
      <c r="F13">
        <f t="shared" si="4"/>
        <v>180</v>
      </c>
      <c r="G13">
        <f t="shared" si="5"/>
        <v>140</v>
      </c>
      <c r="H13" s="154"/>
      <c r="I13">
        <f>BRPL_EOD!AI13+BRPL_EOD!AJ13</f>
        <v>40</v>
      </c>
      <c r="J13">
        <f>BYPL_EOD!AI13+BYPL_EOD!AJ13</f>
        <v>22.41</v>
      </c>
      <c r="K13">
        <f>MES_EOD!AI13+MES_EOD!AJ13</f>
        <v>8.4499999999999993</v>
      </c>
      <c r="L13">
        <f>NDMC_EOD!AI13+NDMC_EOD!AJ13</f>
        <v>42.25</v>
      </c>
      <c r="M13">
        <f>TPDDL_EOD!AI13+TPDDL_EOD!AJ13</f>
        <v>26.89</v>
      </c>
      <c r="N13">
        <f t="shared" si="0"/>
        <v>140</v>
      </c>
      <c r="O13" s="154">
        <f t="shared" si="1"/>
        <v>0</v>
      </c>
      <c r="P13">
        <v>40</v>
      </c>
      <c r="Q13">
        <v>22.41</v>
      </c>
      <c r="R13">
        <v>8.4499999999999993</v>
      </c>
      <c r="S13">
        <v>42.25</v>
      </c>
      <c r="T13">
        <v>26.89</v>
      </c>
      <c r="U13" s="156">
        <f t="shared" si="2"/>
        <v>140</v>
      </c>
      <c r="V13" s="154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140</v>
      </c>
      <c r="E14">
        <f>PPCL!P14</f>
        <v>0</v>
      </c>
      <c r="F14">
        <f t="shared" si="4"/>
        <v>180</v>
      </c>
      <c r="G14">
        <f t="shared" si="5"/>
        <v>140</v>
      </c>
      <c r="H14" s="154"/>
      <c r="I14">
        <f>BRPL_EOD!AI14+BRPL_EOD!AJ14</f>
        <v>40</v>
      </c>
      <c r="J14">
        <f>BYPL_EOD!AI14+BYPL_EOD!AJ14</f>
        <v>22.41</v>
      </c>
      <c r="K14">
        <f>MES_EOD!AI14+MES_EOD!AJ14</f>
        <v>8.4499999999999993</v>
      </c>
      <c r="L14">
        <f>NDMC_EOD!AI14+NDMC_EOD!AJ14</f>
        <v>42.25</v>
      </c>
      <c r="M14">
        <f>TPDDL_EOD!AI14+TPDDL_EOD!AJ14</f>
        <v>26.89</v>
      </c>
      <c r="N14">
        <f t="shared" si="0"/>
        <v>140</v>
      </c>
      <c r="O14" s="154">
        <f t="shared" si="1"/>
        <v>0</v>
      </c>
      <c r="P14">
        <v>40</v>
      </c>
      <c r="Q14">
        <v>22.41</v>
      </c>
      <c r="R14">
        <v>8.4499999999999993</v>
      </c>
      <c r="S14">
        <v>42.25</v>
      </c>
      <c r="T14">
        <v>26.89</v>
      </c>
      <c r="U14" s="156">
        <f t="shared" si="2"/>
        <v>140</v>
      </c>
      <c r="V14" s="154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140</v>
      </c>
      <c r="E15">
        <f>PPCL!P15</f>
        <v>0</v>
      </c>
      <c r="F15">
        <f t="shared" si="4"/>
        <v>180</v>
      </c>
      <c r="G15">
        <f t="shared" si="5"/>
        <v>140</v>
      </c>
      <c r="H15" s="154"/>
      <c r="I15">
        <f>BRPL_EOD!AI15+BRPL_EOD!AJ15</f>
        <v>40</v>
      </c>
      <c r="J15">
        <f>BYPL_EOD!AI15+BYPL_EOD!AJ15</f>
        <v>22.41</v>
      </c>
      <c r="K15">
        <f>MES_EOD!AI15+MES_EOD!AJ15</f>
        <v>8.4499999999999993</v>
      </c>
      <c r="L15">
        <f>NDMC_EOD!AI15+NDMC_EOD!AJ15</f>
        <v>42.25</v>
      </c>
      <c r="M15">
        <f>TPDDL_EOD!AI15+TPDDL_EOD!AJ15</f>
        <v>26.89</v>
      </c>
      <c r="N15">
        <f t="shared" si="0"/>
        <v>140</v>
      </c>
      <c r="O15" s="154">
        <f t="shared" si="1"/>
        <v>0</v>
      </c>
      <c r="P15">
        <v>40</v>
      </c>
      <c r="Q15">
        <v>22.41</v>
      </c>
      <c r="R15">
        <v>8.4499999999999993</v>
      </c>
      <c r="S15">
        <v>42.25</v>
      </c>
      <c r="T15">
        <v>26.89</v>
      </c>
      <c r="U15" s="156">
        <f t="shared" si="2"/>
        <v>140</v>
      </c>
      <c r="V15" s="154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140</v>
      </c>
      <c r="E16">
        <f>PPCL!P16</f>
        <v>0</v>
      </c>
      <c r="F16">
        <f t="shared" si="4"/>
        <v>180</v>
      </c>
      <c r="G16">
        <f t="shared" si="5"/>
        <v>140</v>
      </c>
      <c r="H16" s="154"/>
      <c r="I16">
        <f>BRPL_EOD!AI16+BRPL_EOD!AJ16</f>
        <v>40</v>
      </c>
      <c r="J16">
        <f>BYPL_EOD!AI16+BYPL_EOD!AJ16</f>
        <v>22.41</v>
      </c>
      <c r="K16">
        <f>MES_EOD!AI16+MES_EOD!AJ16</f>
        <v>8.4499999999999993</v>
      </c>
      <c r="L16">
        <f>NDMC_EOD!AI16+NDMC_EOD!AJ16</f>
        <v>42.25</v>
      </c>
      <c r="M16">
        <f>TPDDL_EOD!AI16+TPDDL_EOD!AJ16</f>
        <v>26.89</v>
      </c>
      <c r="N16">
        <f t="shared" si="0"/>
        <v>140</v>
      </c>
      <c r="O16" s="154">
        <f t="shared" si="1"/>
        <v>0</v>
      </c>
      <c r="P16">
        <v>40</v>
      </c>
      <c r="Q16">
        <v>22.41</v>
      </c>
      <c r="R16">
        <v>8.4499999999999993</v>
      </c>
      <c r="S16">
        <v>42.25</v>
      </c>
      <c r="T16">
        <v>26.89</v>
      </c>
      <c r="U16" s="156">
        <f t="shared" si="2"/>
        <v>140</v>
      </c>
      <c r="V16" s="154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140</v>
      </c>
      <c r="E17">
        <f>PPCL!P17</f>
        <v>0</v>
      </c>
      <c r="F17">
        <f t="shared" si="4"/>
        <v>180</v>
      </c>
      <c r="G17">
        <f t="shared" si="5"/>
        <v>140</v>
      </c>
      <c r="H17" s="154"/>
      <c r="I17">
        <f>BRPL_EOD!AI17+BRPL_EOD!AJ17</f>
        <v>40</v>
      </c>
      <c r="J17">
        <f>BYPL_EOD!AI17+BYPL_EOD!AJ17</f>
        <v>22.41</v>
      </c>
      <c r="K17">
        <f>MES_EOD!AI17+MES_EOD!AJ17</f>
        <v>8.4499999999999993</v>
      </c>
      <c r="L17">
        <f>NDMC_EOD!AI17+NDMC_EOD!AJ17</f>
        <v>42.25</v>
      </c>
      <c r="M17">
        <f>TPDDL_EOD!AI17+TPDDL_EOD!AJ17</f>
        <v>26.89</v>
      </c>
      <c r="N17">
        <f t="shared" si="0"/>
        <v>140</v>
      </c>
      <c r="O17" s="154">
        <f t="shared" si="1"/>
        <v>0</v>
      </c>
      <c r="P17">
        <v>40</v>
      </c>
      <c r="Q17">
        <v>22.41</v>
      </c>
      <c r="R17">
        <v>8.4499999999999993</v>
      </c>
      <c r="S17">
        <v>42.25</v>
      </c>
      <c r="T17">
        <v>26.89</v>
      </c>
      <c r="U17" s="156">
        <f t="shared" si="2"/>
        <v>140</v>
      </c>
      <c r="V17" s="154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140</v>
      </c>
      <c r="E18">
        <f>PPCL!P18</f>
        <v>0</v>
      </c>
      <c r="F18">
        <f t="shared" si="4"/>
        <v>180</v>
      </c>
      <c r="G18">
        <f t="shared" si="5"/>
        <v>140</v>
      </c>
      <c r="H18" s="154"/>
      <c r="I18">
        <f>BRPL_EOD!AI18+BRPL_EOD!AJ18</f>
        <v>40</v>
      </c>
      <c r="J18">
        <f>BYPL_EOD!AI18+BYPL_EOD!AJ18</f>
        <v>22.41</v>
      </c>
      <c r="K18">
        <f>MES_EOD!AI18+MES_EOD!AJ18</f>
        <v>8.4499999999999993</v>
      </c>
      <c r="L18">
        <f>NDMC_EOD!AI18+NDMC_EOD!AJ18</f>
        <v>42.25</v>
      </c>
      <c r="M18">
        <f>TPDDL_EOD!AI18+TPDDL_EOD!AJ18</f>
        <v>26.89</v>
      </c>
      <c r="N18">
        <f t="shared" si="0"/>
        <v>140</v>
      </c>
      <c r="O18" s="154">
        <f t="shared" si="1"/>
        <v>0</v>
      </c>
      <c r="P18">
        <v>40</v>
      </c>
      <c r="Q18">
        <v>22.41</v>
      </c>
      <c r="R18">
        <v>8.4499999999999993</v>
      </c>
      <c r="S18">
        <v>42.25</v>
      </c>
      <c r="T18">
        <v>26.89</v>
      </c>
      <c r="U18" s="156">
        <f t="shared" si="2"/>
        <v>140</v>
      </c>
      <c r="V18" s="154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140</v>
      </c>
      <c r="E19">
        <f>PPCL!P19</f>
        <v>0</v>
      </c>
      <c r="F19">
        <f t="shared" si="4"/>
        <v>180</v>
      </c>
      <c r="G19">
        <f t="shared" si="5"/>
        <v>140</v>
      </c>
      <c r="H19" s="154"/>
      <c r="I19">
        <f>BRPL_EOD!AI19+BRPL_EOD!AJ19</f>
        <v>40</v>
      </c>
      <c r="J19">
        <f>BYPL_EOD!AI19+BYPL_EOD!AJ19</f>
        <v>22.41</v>
      </c>
      <c r="K19">
        <f>MES_EOD!AI19+MES_EOD!AJ19</f>
        <v>8.4499999999999993</v>
      </c>
      <c r="L19">
        <f>NDMC_EOD!AI19+NDMC_EOD!AJ19</f>
        <v>42.25</v>
      </c>
      <c r="M19">
        <f>TPDDL_EOD!AI19+TPDDL_EOD!AJ19</f>
        <v>26.89</v>
      </c>
      <c r="N19">
        <f t="shared" si="0"/>
        <v>140</v>
      </c>
      <c r="O19" s="154">
        <f t="shared" si="1"/>
        <v>0</v>
      </c>
      <c r="P19">
        <v>40</v>
      </c>
      <c r="Q19">
        <v>22.41</v>
      </c>
      <c r="R19">
        <v>8.4499999999999993</v>
      </c>
      <c r="S19">
        <v>42.25</v>
      </c>
      <c r="T19">
        <v>26.89</v>
      </c>
      <c r="U19" s="156">
        <f t="shared" si="2"/>
        <v>140</v>
      </c>
      <c r="V19" s="154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140</v>
      </c>
      <c r="E20">
        <f>PPCL!P20</f>
        <v>0</v>
      </c>
      <c r="F20">
        <f t="shared" si="4"/>
        <v>180</v>
      </c>
      <c r="G20">
        <f t="shared" si="5"/>
        <v>140</v>
      </c>
      <c r="H20" s="154"/>
      <c r="I20">
        <f>BRPL_EOD!AI20+BRPL_EOD!AJ20</f>
        <v>40</v>
      </c>
      <c r="J20">
        <f>BYPL_EOD!AI20+BYPL_EOD!AJ20</f>
        <v>22.41</v>
      </c>
      <c r="K20">
        <f>MES_EOD!AI20+MES_EOD!AJ20</f>
        <v>8.4499999999999993</v>
      </c>
      <c r="L20">
        <f>NDMC_EOD!AI20+NDMC_EOD!AJ20</f>
        <v>42.25</v>
      </c>
      <c r="M20">
        <f>TPDDL_EOD!AI20+TPDDL_EOD!AJ20</f>
        <v>26.89</v>
      </c>
      <c r="N20">
        <f t="shared" si="0"/>
        <v>140</v>
      </c>
      <c r="O20" s="154">
        <f t="shared" si="1"/>
        <v>0</v>
      </c>
      <c r="P20">
        <v>40</v>
      </c>
      <c r="Q20">
        <v>22.41</v>
      </c>
      <c r="R20">
        <v>8.4499999999999993</v>
      </c>
      <c r="S20">
        <v>42.25</v>
      </c>
      <c r="T20">
        <v>26.89</v>
      </c>
      <c r="U20" s="156">
        <f t="shared" si="2"/>
        <v>140</v>
      </c>
      <c r="V20" s="154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140</v>
      </c>
      <c r="E21">
        <f>PPCL!P21</f>
        <v>0</v>
      </c>
      <c r="F21">
        <f t="shared" si="4"/>
        <v>180</v>
      </c>
      <c r="G21">
        <f t="shared" si="5"/>
        <v>140</v>
      </c>
      <c r="H21" s="154"/>
      <c r="I21">
        <f>BRPL_EOD!AI21+BRPL_EOD!AJ21</f>
        <v>40</v>
      </c>
      <c r="J21">
        <f>BYPL_EOD!AI21+BYPL_EOD!AJ21</f>
        <v>22.41</v>
      </c>
      <c r="K21">
        <f>MES_EOD!AI21+MES_EOD!AJ21</f>
        <v>8.4499999999999993</v>
      </c>
      <c r="L21">
        <f>NDMC_EOD!AI21+NDMC_EOD!AJ21</f>
        <v>42.25</v>
      </c>
      <c r="M21">
        <f>TPDDL_EOD!AI21+TPDDL_EOD!AJ21</f>
        <v>26.89</v>
      </c>
      <c r="N21">
        <f t="shared" si="0"/>
        <v>140</v>
      </c>
      <c r="O21" s="154">
        <f t="shared" si="1"/>
        <v>0</v>
      </c>
      <c r="P21">
        <v>40</v>
      </c>
      <c r="Q21">
        <v>22.41</v>
      </c>
      <c r="R21">
        <v>8.4499999999999993</v>
      </c>
      <c r="S21">
        <v>42.25</v>
      </c>
      <c r="T21">
        <v>26.89</v>
      </c>
      <c r="U21" s="156">
        <f t="shared" si="2"/>
        <v>140</v>
      </c>
      <c r="V21" s="154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140</v>
      </c>
      <c r="E22">
        <f>PPCL!P22</f>
        <v>0</v>
      </c>
      <c r="F22">
        <f t="shared" si="4"/>
        <v>180</v>
      </c>
      <c r="G22">
        <f t="shared" si="5"/>
        <v>140</v>
      </c>
      <c r="H22" s="154"/>
      <c r="I22">
        <f>BRPL_EOD!AI22+BRPL_EOD!AJ22</f>
        <v>40</v>
      </c>
      <c r="J22">
        <f>BYPL_EOD!AI22+BYPL_EOD!AJ22</f>
        <v>22.41</v>
      </c>
      <c r="K22">
        <f>MES_EOD!AI22+MES_EOD!AJ22</f>
        <v>8.4499999999999993</v>
      </c>
      <c r="L22">
        <f>NDMC_EOD!AI22+NDMC_EOD!AJ22</f>
        <v>42.25</v>
      </c>
      <c r="M22">
        <f>TPDDL_EOD!AI22+TPDDL_EOD!AJ22</f>
        <v>26.89</v>
      </c>
      <c r="N22">
        <f t="shared" si="0"/>
        <v>140</v>
      </c>
      <c r="O22" s="154">
        <f t="shared" si="1"/>
        <v>0</v>
      </c>
      <c r="P22">
        <v>40</v>
      </c>
      <c r="Q22">
        <v>22.41</v>
      </c>
      <c r="R22">
        <v>8.4499999999999993</v>
      </c>
      <c r="S22">
        <v>42.25</v>
      </c>
      <c r="T22">
        <v>26.89</v>
      </c>
      <c r="U22" s="156">
        <f t="shared" si="2"/>
        <v>140</v>
      </c>
      <c r="V22" s="154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140</v>
      </c>
      <c r="E23">
        <f>PPCL!P23</f>
        <v>0</v>
      </c>
      <c r="F23">
        <f t="shared" si="4"/>
        <v>180</v>
      </c>
      <c r="G23">
        <f t="shared" si="5"/>
        <v>140</v>
      </c>
      <c r="H23" s="154"/>
      <c r="I23">
        <f>BRPL_EOD!AI23+BRPL_EOD!AJ23</f>
        <v>40</v>
      </c>
      <c r="J23">
        <f>BYPL_EOD!AI23+BYPL_EOD!AJ23</f>
        <v>22.41</v>
      </c>
      <c r="K23">
        <f>MES_EOD!AI23+MES_EOD!AJ23</f>
        <v>8.4499999999999993</v>
      </c>
      <c r="L23">
        <f>NDMC_EOD!AI23+NDMC_EOD!AJ23</f>
        <v>42.25</v>
      </c>
      <c r="M23">
        <f>TPDDL_EOD!AI23+TPDDL_EOD!AJ23</f>
        <v>26.89</v>
      </c>
      <c r="N23">
        <f t="shared" si="0"/>
        <v>140</v>
      </c>
      <c r="O23" s="154">
        <f t="shared" si="1"/>
        <v>0</v>
      </c>
      <c r="P23">
        <v>40</v>
      </c>
      <c r="Q23">
        <v>22.41</v>
      </c>
      <c r="R23">
        <v>8.4499999999999993</v>
      </c>
      <c r="S23">
        <v>42.25</v>
      </c>
      <c r="T23">
        <v>26.89</v>
      </c>
      <c r="U23" s="156">
        <f t="shared" si="2"/>
        <v>140</v>
      </c>
      <c r="V23" s="154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140</v>
      </c>
      <c r="E24">
        <f>PPCL!P24</f>
        <v>0</v>
      </c>
      <c r="F24">
        <f t="shared" si="4"/>
        <v>180</v>
      </c>
      <c r="G24">
        <f t="shared" si="5"/>
        <v>140</v>
      </c>
      <c r="H24" s="154"/>
      <c r="I24">
        <f>BRPL_EOD!AI24+BRPL_EOD!AJ24</f>
        <v>40</v>
      </c>
      <c r="J24">
        <f>BYPL_EOD!AI24+BYPL_EOD!AJ24</f>
        <v>22.41</v>
      </c>
      <c r="K24">
        <f>MES_EOD!AI24+MES_EOD!AJ24</f>
        <v>8.4499999999999993</v>
      </c>
      <c r="L24">
        <f>NDMC_EOD!AI24+NDMC_EOD!AJ24</f>
        <v>42.25</v>
      </c>
      <c r="M24">
        <f>TPDDL_EOD!AI24+TPDDL_EOD!AJ24</f>
        <v>26.89</v>
      </c>
      <c r="N24">
        <f t="shared" si="0"/>
        <v>140</v>
      </c>
      <c r="O24" s="154">
        <f t="shared" si="1"/>
        <v>0</v>
      </c>
      <c r="P24">
        <v>40</v>
      </c>
      <c r="Q24">
        <v>22.41</v>
      </c>
      <c r="R24">
        <v>8.4499999999999993</v>
      </c>
      <c r="S24">
        <v>42.25</v>
      </c>
      <c r="T24">
        <v>26.89</v>
      </c>
      <c r="U24" s="156">
        <f t="shared" si="2"/>
        <v>140</v>
      </c>
      <c r="V24" s="154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140</v>
      </c>
      <c r="E25">
        <f>PPCL!P25</f>
        <v>0</v>
      </c>
      <c r="F25">
        <f t="shared" si="4"/>
        <v>180</v>
      </c>
      <c r="G25">
        <f t="shared" si="5"/>
        <v>140</v>
      </c>
      <c r="H25" s="154"/>
      <c r="I25">
        <f>BRPL_EOD!AI25+BRPL_EOD!AJ25</f>
        <v>40</v>
      </c>
      <c r="J25">
        <f>BYPL_EOD!AI25+BYPL_EOD!AJ25</f>
        <v>22.41</v>
      </c>
      <c r="K25">
        <f>MES_EOD!AI25+MES_EOD!AJ25</f>
        <v>8.4499999999999993</v>
      </c>
      <c r="L25">
        <f>NDMC_EOD!AI25+NDMC_EOD!AJ25</f>
        <v>42.25</v>
      </c>
      <c r="M25">
        <f>TPDDL_EOD!AI25+TPDDL_EOD!AJ25</f>
        <v>26.89</v>
      </c>
      <c r="N25">
        <f t="shared" si="0"/>
        <v>140</v>
      </c>
      <c r="O25" s="154">
        <f t="shared" si="1"/>
        <v>0</v>
      </c>
      <c r="P25">
        <v>40</v>
      </c>
      <c r="Q25">
        <v>22.41</v>
      </c>
      <c r="R25">
        <v>8.4499999999999993</v>
      </c>
      <c r="S25">
        <v>42.25</v>
      </c>
      <c r="T25">
        <v>26.89</v>
      </c>
      <c r="U25" s="156">
        <f t="shared" si="2"/>
        <v>140</v>
      </c>
      <c r="V25" s="154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140</v>
      </c>
      <c r="E26">
        <f>PPCL!P26</f>
        <v>0</v>
      </c>
      <c r="F26">
        <f t="shared" si="4"/>
        <v>180</v>
      </c>
      <c r="G26">
        <f t="shared" si="5"/>
        <v>140</v>
      </c>
      <c r="H26" s="154"/>
      <c r="I26">
        <f>BRPL_EOD!AI26+BRPL_EOD!AJ26</f>
        <v>40</v>
      </c>
      <c r="J26">
        <f>BYPL_EOD!AI26+BYPL_EOD!AJ26</f>
        <v>22.41</v>
      </c>
      <c r="K26">
        <f>MES_EOD!AI26+MES_EOD!AJ26</f>
        <v>8.4499999999999993</v>
      </c>
      <c r="L26">
        <f>NDMC_EOD!AI26+NDMC_EOD!AJ26</f>
        <v>42.25</v>
      </c>
      <c r="M26">
        <f>TPDDL_EOD!AI26+TPDDL_EOD!AJ26</f>
        <v>26.89</v>
      </c>
      <c r="N26">
        <f t="shared" si="0"/>
        <v>140</v>
      </c>
      <c r="O26" s="154">
        <f t="shared" si="1"/>
        <v>0</v>
      </c>
      <c r="P26">
        <v>40</v>
      </c>
      <c r="Q26">
        <v>22.41</v>
      </c>
      <c r="R26">
        <v>8.4499999999999993</v>
      </c>
      <c r="S26">
        <v>42.25</v>
      </c>
      <c r="T26">
        <v>26.89</v>
      </c>
      <c r="U26" s="156">
        <f t="shared" si="2"/>
        <v>140</v>
      </c>
      <c r="V26" s="154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140</v>
      </c>
      <c r="E27">
        <f>PPCL!P27</f>
        <v>0</v>
      </c>
      <c r="F27">
        <f t="shared" si="4"/>
        <v>180</v>
      </c>
      <c r="G27">
        <f t="shared" si="5"/>
        <v>140</v>
      </c>
      <c r="H27" s="154"/>
      <c r="I27">
        <f>BRPL_EOD!AI27+BRPL_EOD!AJ27</f>
        <v>40</v>
      </c>
      <c r="J27">
        <f>BYPL_EOD!AI27+BYPL_EOD!AJ27</f>
        <v>22.41</v>
      </c>
      <c r="K27">
        <f>MES_EOD!AI27+MES_EOD!AJ27</f>
        <v>8.4499999999999993</v>
      </c>
      <c r="L27">
        <f>NDMC_EOD!AI27+NDMC_EOD!AJ27</f>
        <v>42.25</v>
      </c>
      <c r="M27">
        <f>TPDDL_EOD!AI27+TPDDL_EOD!AJ27</f>
        <v>26.89</v>
      </c>
      <c r="N27">
        <f t="shared" si="0"/>
        <v>140</v>
      </c>
      <c r="O27" s="154">
        <f t="shared" si="1"/>
        <v>0</v>
      </c>
      <c r="P27">
        <v>40</v>
      </c>
      <c r="Q27">
        <v>22.41</v>
      </c>
      <c r="R27">
        <v>8.4499999999999993</v>
      </c>
      <c r="S27">
        <v>42.25</v>
      </c>
      <c r="T27">
        <v>26.89</v>
      </c>
      <c r="U27" s="156">
        <f t="shared" si="2"/>
        <v>140</v>
      </c>
      <c r="V27" s="154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140</v>
      </c>
      <c r="E28">
        <f>PPCL!P28</f>
        <v>0</v>
      </c>
      <c r="F28">
        <f t="shared" si="4"/>
        <v>180</v>
      </c>
      <c r="G28">
        <f t="shared" si="5"/>
        <v>140</v>
      </c>
      <c r="H28" s="154"/>
      <c r="I28">
        <f>BRPL_EOD!AI28+BRPL_EOD!AJ28</f>
        <v>40</v>
      </c>
      <c r="J28">
        <f>BYPL_EOD!AI28+BYPL_EOD!AJ28</f>
        <v>22.41</v>
      </c>
      <c r="K28">
        <f>MES_EOD!AI28+MES_EOD!AJ28</f>
        <v>8.4499999999999993</v>
      </c>
      <c r="L28">
        <f>NDMC_EOD!AI28+NDMC_EOD!AJ28</f>
        <v>42.25</v>
      </c>
      <c r="M28">
        <f>TPDDL_EOD!AI28+TPDDL_EOD!AJ28</f>
        <v>26.89</v>
      </c>
      <c r="N28">
        <f t="shared" si="0"/>
        <v>140</v>
      </c>
      <c r="O28" s="154">
        <f t="shared" si="1"/>
        <v>0</v>
      </c>
      <c r="P28">
        <v>40</v>
      </c>
      <c r="Q28">
        <v>22.41</v>
      </c>
      <c r="R28">
        <v>8.4499999999999993</v>
      </c>
      <c r="S28">
        <v>42.25</v>
      </c>
      <c r="T28">
        <v>26.89</v>
      </c>
      <c r="U28" s="156">
        <f t="shared" si="2"/>
        <v>140</v>
      </c>
      <c r="V28" s="154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140</v>
      </c>
      <c r="E29">
        <f>PPCL!P29</f>
        <v>0</v>
      </c>
      <c r="F29">
        <f t="shared" si="4"/>
        <v>180</v>
      </c>
      <c r="G29">
        <f t="shared" si="5"/>
        <v>140</v>
      </c>
      <c r="H29" s="154"/>
      <c r="I29">
        <f>BRPL_EOD!AI29+BRPL_EOD!AJ29</f>
        <v>40</v>
      </c>
      <c r="J29">
        <f>BYPL_EOD!AI29+BYPL_EOD!AJ29</f>
        <v>22.41</v>
      </c>
      <c r="K29">
        <f>MES_EOD!AI29+MES_EOD!AJ29</f>
        <v>8.4499999999999993</v>
      </c>
      <c r="L29">
        <f>NDMC_EOD!AI29+NDMC_EOD!AJ29</f>
        <v>42.25</v>
      </c>
      <c r="M29">
        <f>TPDDL_EOD!AI29+TPDDL_EOD!AJ29</f>
        <v>26.89</v>
      </c>
      <c r="N29">
        <f t="shared" si="0"/>
        <v>140</v>
      </c>
      <c r="O29" s="154">
        <f t="shared" si="1"/>
        <v>0</v>
      </c>
      <c r="P29">
        <v>40</v>
      </c>
      <c r="Q29">
        <v>22.41</v>
      </c>
      <c r="R29">
        <v>8.4499999999999993</v>
      </c>
      <c r="S29">
        <v>42.25</v>
      </c>
      <c r="T29">
        <v>26.89</v>
      </c>
      <c r="U29" s="156">
        <f t="shared" si="2"/>
        <v>140</v>
      </c>
      <c r="V29" s="154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140</v>
      </c>
      <c r="E30">
        <f>PPCL!P30</f>
        <v>0</v>
      </c>
      <c r="F30">
        <f t="shared" si="4"/>
        <v>180</v>
      </c>
      <c r="G30">
        <f t="shared" si="5"/>
        <v>140</v>
      </c>
      <c r="H30" s="154"/>
      <c r="I30">
        <f>BRPL_EOD!AI30+BRPL_EOD!AJ30</f>
        <v>40</v>
      </c>
      <c r="J30">
        <f>BYPL_EOD!AI30+BYPL_EOD!AJ30</f>
        <v>22.41</v>
      </c>
      <c r="K30">
        <f>MES_EOD!AI30+MES_EOD!AJ30</f>
        <v>8.4499999999999993</v>
      </c>
      <c r="L30">
        <f>NDMC_EOD!AI30+NDMC_EOD!AJ30</f>
        <v>42.25</v>
      </c>
      <c r="M30">
        <f>TPDDL_EOD!AI30+TPDDL_EOD!AJ30</f>
        <v>26.89</v>
      </c>
      <c r="N30">
        <f t="shared" si="0"/>
        <v>140</v>
      </c>
      <c r="O30" s="154">
        <f t="shared" si="1"/>
        <v>0</v>
      </c>
      <c r="P30">
        <v>40</v>
      </c>
      <c r="Q30">
        <v>22.41</v>
      </c>
      <c r="R30">
        <v>8.4499999999999993</v>
      </c>
      <c r="S30">
        <v>42.25</v>
      </c>
      <c r="T30">
        <v>26.89</v>
      </c>
      <c r="U30" s="156">
        <f t="shared" si="2"/>
        <v>140</v>
      </c>
      <c r="V30" s="154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140</v>
      </c>
      <c r="E31">
        <f>PPCL!P31</f>
        <v>0</v>
      </c>
      <c r="F31">
        <f t="shared" si="4"/>
        <v>180</v>
      </c>
      <c r="G31">
        <f t="shared" si="5"/>
        <v>140</v>
      </c>
      <c r="H31" s="154"/>
      <c r="I31">
        <f>BRPL_EOD!AI31+BRPL_EOD!AJ31</f>
        <v>40</v>
      </c>
      <c r="J31">
        <f>BYPL_EOD!AI31+BYPL_EOD!AJ31</f>
        <v>22.41</v>
      </c>
      <c r="K31">
        <f>MES_EOD!AI31+MES_EOD!AJ31</f>
        <v>8.4499999999999993</v>
      </c>
      <c r="L31">
        <f>NDMC_EOD!AI31+NDMC_EOD!AJ31</f>
        <v>42.25</v>
      </c>
      <c r="M31">
        <f>TPDDL_EOD!AI31+TPDDL_EOD!AJ31</f>
        <v>26.89</v>
      </c>
      <c r="N31">
        <f t="shared" si="0"/>
        <v>140</v>
      </c>
      <c r="O31" s="154">
        <f t="shared" si="1"/>
        <v>0</v>
      </c>
      <c r="P31">
        <v>40</v>
      </c>
      <c r="Q31">
        <v>22.41</v>
      </c>
      <c r="R31">
        <v>8.4499999999999993</v>
      </c>
      <c r="S31">
        <v>42.25</v>
      </c>
      <c r="T31">
        <v>26.89</v>
      </c>
      <c r="U31" s="156">
        <f t="shared" si="2"/>
        <v>140</v>
      </c>
      <c r="V31" s="154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140</v>
      </c>
      <c r="E32">
        <f>PPCL!P32</f>
        <v>0</v>
      </c>
      <c r="F32">
        <f t="shared" si="4"/>
        <v>180</v>
      </c>
      <c r="G32">
        <f t="shared" si="5"/>
        <v>140</v>
      </c>
      <c r="H32" s="154"/>
      <c r="I32">
        <f>BRPL_EOD!AI32+BRPL_EOD!AJ32</f>
        <v>40</v>
      </c>
      <c r="J32">
        <f>BYPL_EOD!AI32+BYPL_EOD!AJ32</f>
        <v>22.41</v>
      </c>
      <c r="K32">
        <f>MES_EOD!AI32+MES_EOD!AJ32</f>
        <v>8.4499999999999993</v>
      </c>
      <c r="L32">
        <f>NDMC_EOD!AI32+NDMC_EOD!AJ32</f>
        <v>42.25</v>
      </c>
      <c r="M32">
        <f>TPDDL_EOD!AI32+TPDDL_EOD!AJ32</f>
        <v>26.89</v>
      </c>
      <c r="N32">
        <f t="shared" si="0"/>
        <v>140</v>
      </c>
      <c r="O32" s="154">
        <f t="shared" si="1"/>
        <v>0</v>
      </c>
      <c r="P32">
        <v>40</v>
      </c>
      <c r="Q32">
        <v>22.41</v>
      </c>
      <c r="R32">
        <v>8.4499999999999993</v>
      </c>
      <c r="S32">
        <v>42.25</v>
      </c>
      <c r="T32">
        <v>26.89</v>
      </c>
      <c r="U32" s="156">
        <f t="shared" si="2"/>
        <v>140</v>
      </c>
      <c r="V32" s="154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140</v>
      </c>
      <c r="E33">
        <f>PPCL!P33</f>
        <v>0</v>
      </c>
      <c r="F33">
        <f t="shared" si="4"/>
        <v>180</v>
      </c>
      <c r="G33">
        <f t="shared" si="5"/>
        <v>140</v>
      </c>
      <c r="H33" s="154"/>
      <c r="I33">
        <f>BRPL_EOD!AI33+BRPL_EOD!AJ33</f>
        <v>40</v>
      </c>
      <c r="J33">
        <f>BYPL_EOD!AI33+BYPL_EOD!AJ33</f>
        <v>22.41</v>
      </c>
      <c r="K33">
        <f>MES_EOD!AI33+MES_EOD!AJ33</f>
        <v>8.4499999999999993</v>
      </c>
      <c r="L33">
        <f>NDMC_EOD!AI33+NDMC_EOD!AJ33</f>
        <v>42.25</v>
      </c>
      <c r="M33">
        <f>TPDDL_EOD!AI33+TPDDL_EOD!AJ33</f>
        <v>26.89</v>
      </c>
      <c r="N33">
        <f t="shared" si="0"/>
        <v>140</v>
      </c>
      <c r="O33" s="154">
        <f t="shared" si="1"/>
        <v>0</v>
      </c>
      <c r="P33">
        <v>40</v>
      </c>
      <c r="Q33">
        <v>22.41</v>
      </c>
      <c r="R33">
        <v>8.4499999999999993</v>
      </c>
      <c r="S33">
        <v>42.25</v>
      </c>
      <c r="T33">
        <v>26.89</v>
      </c>
      <c r="U33" s="156">
        <f t="shared" si="2"/>
        <v>140</v>
      </c>
      <c r="V33" s="154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140</v>
      </c>
      <c r="E34">
        <f>PPCL!P34</f>
        <v>0</v>
      </c>
      <c r="F34">
        <f t="shared" si="4"/>
        <v>180</v>
      </c>
      <c r="G34">
        <f t="shared" si="5"/>
        <v>140</v>
      </c>
      <c r="H34" s="154"/>
      <c r="I34">
        <f>BRPL_EOD!AI34+BRPL_EOD!AJ34</f>
        <v>40</v>
      </c>
      <c r="J34">
        <f>BYPL_EOD!AI34+BYPL_EOD!AJ34</f>
        <v>22.41</v>
      </c>
      <c r="K34">
        <f>MES_EOD!AI34+MES_EOD!AJ34</f>
        <v>8.4499999999999993</v>
      </c>
      <c r="L34">
        <f>NDMC_EOD!AI34+NDMC_EOD!AJ34</f>
        <v>42.25</v>
      </c>
      <c r="M34">
        <f>TPDDL_EOD!AI34+TPDDL_EOD!AJ34</f>
        <v>26.89</v>
      </c>
      <c r="N34">
        <f t="shared" si="0"/>
        <v>140</v>
      </c>
      <c r="O34" s="154">
        <f t="shared" si="1"/>
        <v>0</v>
      </c>
      <c r="P34">
        <v>40</v>
      </c>
      <c r="Q34">
        <v>22.41</v>
      </c>
      <c r="R34">
        <v>8.4499999999999993</v>
      </c>
      <c r="S34">
        <v>42.25</v>
      </c>
      <c r="T34">
        <v>26.89</v>
      </c>
      <c r="U34" s="156">
        <f t="shared" si="2"/>
        <v>140</v>
      </c>
      <c r="V34" s="154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140</v>
      </c>
      <c r="E35">
        <f>PPCL!P35</f>
        <v>0</v>
      </c>
      <c r="F35">
        <f t="shared" si="4"/>
        <v>180</v>
      </c>
      <c r="G35">
        <f t="shared" si="5"/>
        <v>140</v>
      </c>
      <c r="H35" s="154"/>
      <c r="I35">
        <f>BRPL_EOD!AI35+BRPL_EOD!AJ35</f>
        <v>40</v>
      </c>
      <c r="J35">
        <f>BYPL_EOD!AI35+BYPL_EOD!AJ35</f>
        <v>22.41</v>
      </c>
      <c r="K35">
        <f>MES_EOD!AI35+MES_EOD!AJ35</f>
        <v>8.4499999999999993</v>
      </c>
      <c r="L35">
        <f>NDMC_EOD!AI35+NDMC_EOD!AJ35</f>
        <v>42.25</v>
      </c>
      <c r="M35">
        <f>TPDDL_EOD!AI35+TPDDL_EOD!AJ35</f>
        <v>26.89</v>
      </c>
      <c r="N35">
        <f t="shared" si="0"/>
        <v>140</v>
      </c>
      <c r="O35" s="154">
        <f t="shared" si="1"/>
        <v>0</v>
      </c>
      <c r="P35">
        <v>40</v>
      </c>
      <c r="Q35">
        <v>22.41</v>
      </c>
      <c r="R35">
        <v>8.4499999999999993</v>
      </c>
      <c r="S35">
        <v>42.25</v>
      </c>
      <c r="T35">
        <v>26.89</v>
      </c>
      <c r="U35" s="156">
        <f t="shared" si="2"/>
        <v>140</v>
      </c>
      <c r="V35" s="154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140</v>
      </c>
      <c r="E36">
        <f>PPCL!P36</f>
        <v>0</v>
      </c>
      <c r="F36">
        <f t="shared" si="4"/>
        <v>180</v>
      </c>
      <c r="G36">
        <f t="shared" si="5"/>
        <v>140</v>
      </c>
      <c r="H36" s="154"/>
      <c r="I36">
        <f>BRPL_EOD!AI36+BRPL_EOD!AJ36</f>
        <v>40</v>
      </c>
      <c r="J36">
        <f>BYPL_EOD!AI36+BYPL_EOD!AJ36</f>
        <v>22.41</v>
      </c>
      <c r="K36">
        <f>MES_EOD!AI36+MES_EOD!AJ36</f>
        <v>8.4499999999999993</v>
      </c>
      <c r="L36">
        <f>NDMC_EOD!AI36+NDMC_EOD!AJ36</f>
        <v>42.25</v>
      </c>
      <c r="M36">
        <f>TPDDL_EOD!AI36+TPDDL_EOD!AJ36</f>
        <v>26.89</v>
      </c>
      <c r="N36">
        <f t="shared" si="0"/>
        <v>140</v>
      </c>
      <c r="O36" s="154">
        <f t="shared" si="1"/>
        <v>0</v>
      </c>
      <c r="P36">
        <v>40</v>
      </c>
      <c r="Q36">
        <v>22.41</v>
      </c>
      <c r="R36">
        <v>8.4499999999999993</v>
      </c>
      <c r="S36">
        <v>42.25</v>
      </c>
      <c r="T36">
        <v>26.89</v>
      </c>
      <c r="U36" s="156">
        <f t="shared" si="2"/>
        <v>140</v>
      </c>
      <c r="V36" s="154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140</v>
      </c>
      <c r="E37">
        <f>PPCL!P37</f>
        <v>0</v>
      </c>
      <c r="F37">
        <f t="shared" si="4"/>
        <v>180</v>
      </c>
      <c r="G37">
        <f t="shared" si="5"/>
        <v>140</v>
      </c>
      <c r="H37" s="154"/>
      <c r="I37">
        <f>BRPL_EOD!AI37+BRPL_EOD!AJ37</f>
        <v>40</v>
      </c>
      <c r="J37">
        <f>BYPL_EOD!AI37+BYPL_EOD!AJ37</f>
        <v>22.41</v>
      </c>
      <c r="K37">
        <f>MES_EOD!AI37+MES_EOD!AJ37</f>
        <v>8.4499999999999993</v>
      </c>
      <c r="L37">
        <f>NDMC_EOD!AI37+NDMC_EOD!AJ37</f>
        <v>42.25</v>
      </c>
      <c r="M37">
        <f>TPDDL_EOD!AI37+TPDDL_EOD!AJ37</f>
        <v>26.89</v>
      </c>
      <c r="N37">
        <f t="shared" si="0"/>
        <v>140</v>
      </c>
      <c r="O37" s="154">
        <f t="shared" si="1"/>
        <v>0</v>
      </c>
      <c r="P37">
        <v>40</v>
      </c>
      <c r="Q37">
        <v>22.41</v>
      </c>
      <c r="R37">
        <v>8.4499999999999993</v>
      </c>
      <c r="S37">
        <v>42.25</v>
      </c>
      <c r="T37">
        <v>26.89</v>
      </c>
      <c r="U37" s="156">
        <f t="shared" si="2"/>
        <v>140</v>
      </c>
      <c r="V37" s="154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140</v>
      </c>
      <c r="E38">
        <f>PPCL!P38</f>
        <v>0</v>
      </c>
      <c r="F38">
        <f t="shared" si="4"/>
        <v>180</v>
      </c>
      <c r="G38">
        <f t="shared" si="5"/>
        <v>140</v>
      </c>
      <c r="H38" s="154"/>
      <c r="I38">
        <f>BRPL_EOD!AI38+BRPL_EOD!AJ38</f>
        <v>40</v>
      </c>
      <c r="J38">
        <f>BYPL_EOD!AI38+BYPL_EOD!AJ38</f>
        <v>22.41</v>
      </c>
      <c r="K38">
        <f>MES_EOD!AI38+MES_EOD!AJ38</f>
        <v>8.4499999999999993</v>
      </c>
      <c r="L38">
        <f>NDMC_EOD!AI38+NDMC_EOD!AJ38</f>
        <v>42.25</v>
      </c>
      <c r="M38">
        <f>TPDDL_EOD!AI38+TPDDL_EOD!AJ38</f>
        <v>26.89</v>
      </c>
      <c r="N38">
        <f t="shared" si="0"/>
        <v>140</v>
      </c>
      <c r="O38" s="154">
        <f t="shared" si="1"/>
        <v>0</v>
      </c>
      <c r="P38">
        <v>40</v>
      </c>
      <c r="Q38">
        <v>22.41</v>
      </c>
      <c r="R38">
        <v>8.4499999999999993</v>
      </c>
      <c r="S38">
        <v>42.25</v>
      </c>
      <c r="T38">
        <v>26.89</v>
      </c>
      <c r="U38" s="156">
        <f t="shared" si="2"/>
        <v>140</v>
      </c>
      <c r="V38" s="154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140</v>
      </c>
      <c r="E39">
        <f>PPCL!P39</f>
        <v>0</v>
      </c>
      <c r="F39">
        <f t="shared" si="4"/>
        <v>180</v>
      </c>
      <c r="G39">
        <f t="shared" si="5"/>
        <v>140</v>
      </c>
      <c r="H39" s="154"/>
      <c r="I39">
        <f>BRPL_EOD!AI39+BRPL_EOD!AJ39</f>
        <v>40</v>
      </c>
      <c r="J39">
        <f>BYPL_EOD!AI39+BYPL_EOD!AJ39</f>
        <v>22.41</v>
      </c>
      <c r="K39">
        <f>MES_EOD!AI39+MES_EOD!AJ39</f>
        <v>8.4499999999999993</v>
      </c>
      <c r="L39">
        <f>NDMC_EOD!AI39+NDMC_EOD!AJ39</f>
        <v>42.25</v>
      </c>
      <c r="M39">
        <f>TPDDL_EOD!AI39+TPDDL_EOD!AJ39</f>
        <v>26.89</v>
      </c>
      <c r="N39">
        <f t="shared" si="0"/>
        <v>140</v>
      </c>
      <c r="O39" s="154">
        <f t="shared" si="1"/>
        <v>0</v>
      </c>
      <c r="P39">
        <v>40</v>
      </c>
      <c r="Q39">
        <v>22.41</v>
      </c>
      <c r="R39">
        <v>8.4499999999999993</v>
      </c>
      <c r="S39">
        <v>42.25</v>
      </c>
      <c r="T39">
        <v>26.89</v>
      </c>
      <c r="U39" s="156">
        <f t="shared" si="2"/>
        <v>140</v>
      </c>
      <c r="V39" s="154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140</v>
      </c>
      <c r="E40">
        <f>PPCL!P40</f>
        <v>0</v>
      </c>
      <c r="F40">
        <f t="shared" si="4"/>
        <v>180</v>
      </c>
      <c r="G40">
        <f t="shared" si="5"/>
        <v>140</v>
      </c>
      <c r="H40" s="154"/>
      <c r="I40">
        <f>BRPL_EOD!AI40+BRPL_EOD!AJ40</f>
        <v>40</v>
      </c>
      <c r="J40">
        <f>BYPL_EOD!AI40+BYPL_EOD!AJ40</f>
        <v>22.41</v>
      </c>
      <c r="K40">
        <f>MES_EOD!AI40+MES_EOD!AJ40</f>
        <v>8.4499999999999993</v>
      </c>
      <c r="L40">
        <f>NDMC_EOD!AI40+NDMC_EOD!AJ40</f>
        <v>42.25</v>
      </c>
      <c r="M40">
        <f>TPDDL_EOD!AI40+TPDDL_EOD!AJ40</f>
        <v>26.89</v>
      </c>
      <c r="N40">
        <f t="shared" si="0"/>
        <v>140</v>
      </c>
      <c r="O40" s="154">
        <f t="shared" si="1"/>
        <v>0</v>
      </c>
      <c r="P40">
        <v>40</v>
      </c>
      <c r="Q40">
        <v>22.41</v>
      </c>
      <c r="R40">
        <v>8.4499999999999993</v>
      </c>
      <c r="S40">
        <v>42.25</v>
      </c>
      <c r="T40">
        <v>26.89</v>
      </c>
      <c r="U40" s="156">
        <f t="shared" si="2"/>
        <v>140</v>
      </c>
      <c r="V40" s="154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140</v>
      </c>
      <c r="E41">
        <f>PPCL!P41</f>
        <v>0</v>
      </c>
      <c r="F41">
        <f t="shared" si="4"/>
        <v>180</v>
      </c>
      <c r="G41">
        <f t="shared" si="5"/>
        <v>140</v>
      </c>
      <c r="H41" s="154"/>
      <c r="I41">
        <f>BRPL_EOD!AI41+BRPL_EOD!AJ41</f>
        <v>40</v>
      </c>
      <c r="J41">
        <f>BYPL_EOD!AI41+BYPL_EOD!AJ41</f>
        <v>22.41</v>
      </c>
      <c r="K41">
        <f>MES_EOD!AI41+MES_EOD!AJ41</f>
        <v>8.4499999999999993</v>
      </c>
      <c r="L41">
        <f>NDMC_EOD!AI41+NDMC_EOD!AJ41</f>
        <v>42.25</v>
      </c>
      <c r="M41">
        <f>TPDDL_EOD!AI41+TPDDL_EOD!AJ41</f>
        <v>26.89</v>
      </c>
      <c r="N41">
        <f t="shared" si="0"/>
        <v>140</v>
      </c>
      <c r="O41" s="154">
        <f t="shared" si="1"/>
        <v>0</v>
      </c>
      <c r="P41">
        <v>40</v>
      </c>
      <c r="Q41">
        <v>22.41</v>
      </c>
      <c r="R41">
        <v>8.4499999999999993</v>
      </c>
      <c r="S41">
        <v>42.25</v>
      </c>
      <c r="T41">
        <v>26.89</v>
      </c>
      <c r="U41" s="156">
        <f t="shared" si="2"/>
        <v>140</v>
      </c>
      <c r="V41" s="154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140</v>
      </c>
      <c r="E42">
        <f>PPCL!P42</f>
        <v>0</v>
      </c>
      <c r="F42">
        <f t="shared" si="4"/>
        <v>180</v>
      </c>
      <c r="G42">
        <f t="shared" si="5"/>
        <v>140</v>
      </c>
      <c r="H42" s="154"/>
      <c r="I42">
        <f>BRPL_EOD!AI42+BRPL_EOD!AJ42</f>
        <v>40</v>
      </c>
      <c r="J42">
        <f>BYPL_EOD!AI42+BYPL_EOD!AJ42</f>
        <v>22.41</v>
      </c>
      <c r="K42">
        <f>MES_EOD!AI42+MES_EOD!AJ42</f>
        <v>8.4499999999999993</v>
      </c>
      <c r="L42">
        <f>NDMC_EOD!AI42+NDMC_EOD!AJ42</f>
        <v>42.25</v>
      </c>
      <c r="M42">
        <f>TPDDL_EOD!AI42+TPDDL_EOD!AJ42</f>
        <v>26.89</v>
      </c>
      <c r="N42">
        <f t="shared" si="0"/>
        <v>140</v>
      </c>
      <c r="O42" s="154">
        <f t="shared" si="1"/>
        <v>0</v>
      </c>
      <c r="P42">
        <v>40</v>
      </c>
      <c r="Q42">
        <v>22.41</v>
      </c>
      <c r="R42">
        <v>8.4499999999999993</v>
      </c>
      <c r="S42">
        <v>42.25</v>
      </c>
      <c r="T42">
        <v>26.89</v>
      </c>
      <c r="U42" s="156">
        <f t="shared" si="2"/>
        <v>140</v>
      </c>
      <c r="V42" s="154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140</v>
      </c>
      <c r="E43">
        <f>PPCL!P43</f>
        <v>0</v>
      </c>
      <c r="F43">
        <f t="shared" si="4"/>
        <v>180</v>
      </c>
      <c r="G43">
        <f t="shared" si="5"/>
        <v>140</v>
      </c>
      <c r="H43" s="154"/>
      <c r="I43">
        <f>BRPL_EOD!AI43+BRPL_EOD!AJ43</f>
        <v>40</v>
      </c>
      <c r="J43">
        <f>BYPL_EOD!AI43+BYPL_EOD!AJ43</f>
        <v>22.41</v>
      </c>
      <c r="K43">
        <f>MES_EOD!AI43+MES_EOD!AJ43</f>
        <v>8.4499999999999993</v>
      </c>
      <c r="L43">
        <f>NDMC_EOD!AI43+NDMC_EOD!AJ43</f>
        <v>42.25</v>
      </c>
      <c r="M43">
        <f>TPDDL_EOD!AI43+TPDDL_EOD!AJ43</f>
        <v>26.89</v>
      </c>
      <c r="N43">
        <f t="shared" si="0"/>
        <v>140</v>
      </c>
      <c r="O43" s="154">
        <f t="shared" si="1"/>
        <v>0</v>
      </c>
      <c r="P43">
        <v>40</v>
      </c>
      <c r="Q43">
        <v>22.41</v>
      </c>
      <c r="R43">
        <v>8.4499999999999993</v>
      </c>
      <c r="S43">
        <v>42.25</v>
      </c>
      <c r="T43">
        <v>26.89</v>
      </c>
      <c r="U43" s="156">
        <f t="shared" si="2"/>
        <v>140</v>
      </c>
      <c r="V43" s="154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140</v>
      </c>
      <c r="E44">
        <f>PPCL!P44</f>
        <v>0</v>
      </c>
      <c r="F44">
        <f t="shared" si="4"/>
        <v>180</v>
      </c>
      <c r="G44">
        <f t="shared" si="5"/>
        <v>140</v>
      </c>
      <c r="H44" s="154"/>
      <c r="I44">
        <f>BRPL_EOD!AI44+BRPL_EOD!AJ44</f>
        <v>40</v>
      </c>
      <c r="J44">
        <f>BYPL_EOD!AI44+BYPL_EOD!AJ44</f>
        <v>22.41</v>
      </c>
      <c r="K44">
        <f>MES_EOD!AI44+MES_EOD!AJ44</f>
        <v>8.4499999999999993</v>
      </c>
      <c r="L44">
        <f>NDMC_EOD!AI44+NDMC_EOD!AJ44</f>
        <v>42.25</v>
      </c>
      <c r="M44">
        <f>TPDDL_EOD!AI44+TPDDL_EOD!AJ44</f>
        <v>26.89</v>
      </c>
      <c r="N44">
        <f t="shared" si="0"/>
        <v>140</v>
      </c>
      <c r="O44" s="154">
        <f t="shared" si="1"/>
        <v>0</v>
      </c>
      <c r="P44">
        <v>40</v>
      </c>
      <c r="Q44">
        <v>22.41</v>
      </c>
      <c r="R44">
        <v>8.4499999999999993</v>
      </c>
      <c r="S44">
        <v>42.25</v>
      </c>
      <c r="T44">
        <v>26.89</v>
      </c>
      <c r="U44" s="156">
        <f t="shared" si="2"/>
        <v>140</v>
      </c>
      <c r="V44" s="154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140</v>
      </c>
      <c r="E45">
        <f>PPCL!P45</f>
        <v>0</v>
      </c>
      <c r="F45">
        <f t="shared" si="4"/>
        <v>180</v>
      </c>
      <c r="G45">
        <f t="shared" si="5"/>
        <v>140</v>
      </c>
      <c r="H45" s="154"/>
      <c r="I45">
        <f>BRPL_EOD!AI45+BRPL_EOD!AJ45</f>
        <v>40</v>
      </c>
      <c r="J45">
        <f>BYPL_EOD!AI45+BYPL_EOD!AJ45</f>
        <v>22.41</v>
      </c>
      <c r="K45">
        <f>MES_EOD!AI45+MES_EOD!AJ45</f>
        <v>8.4499999999999993</v>
      </c>
      <c r="L45">
        <f>NDMC_EOD!AI45+NDMC_EOD!AJ45</f>
        <v>42.25</v>
      </c>
      <c r="M45">
        <f>TPDDL_EOD!AI45+TPDDL_EOD!AJ45</f>
        <v>26.89</v>
      </c>
      <c r="N45">
        <f t="shared" si="0"/>
        <v>140</v>
      </c>
      <c r="O45" s="154">
        <f t="shared" si="1"/>
        <v>0</v>
      </c>
      <c r="P45">
        <v>40</v>
      </c>
      <c r="Q45">
        <v>22.41</v>
      </c>
      <c r="R45">
        <v>8.4499999999999993</v>
      </c>
      <c r="S45">
        <v>42.25</v>
      </c>
      <c r="T45">
        <v>26.89</v>
      </c>
      <c r="U45" s="156">
        <f t="shared" si="2"/>
        <v>140</v>
      </c>
      <c r="V45" s="154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140</v>
      </c>
      <c r="E46">
        <f>PPCL!P46</f>
        <v>0</v>
      </c>
      <c r="F46">
        <f t="shared" si="4"/>
        <v>180</v>
      </c>
      <c r="G46">
        <f t="shared" si="5"/>
        <v>140</v>
      </c>
      <c r="H46" s="154"/>
      <c r="I46">
        <f>BRPL_EOD!AI46+BRPL_EOD!AJ46</f>
        <v>40</v>
      </c>
      <c r="J46">
        <f>BYPL_EOD!AI46+BYPL_EOD!AJ46</f>
        <v>22.41</v>
      </c>
      <c r="K46">
        <f>MES_EOD!AI46+MES_EOD!AJ46</f>
        <v>8.4499999999999993</v>
      </c>
      <c r="L46">
        <f>NDMC_EOD!AI46+NDMC_EOD!AJ46</f>
        <v>42.25</v>
      </c>
      <c r="M46">
        <f>TPDDL_EOD!AI46+TPDDL_EOD!AJ46</f>
        <v>26.89</v>
      </c>
      <c r="N46">
        <f t="shared" si="0"/>
        <v>140</v>
      </c>
      <c r="O46" s="154">
        <f t="shared" si="1"/>
        <v>0</v>
      </c>
      <c r="P46">
        <v>40</v>
      </c>
      <c r="Q46">
        <v>22.41</v>
      </c>
      <c r="R46">
        <v>8.4499999999999993</v>
      </c>
      <c r="S46">
        <v>42.25</v>
      </c>
      <c r="T46">
        <v>26.89</v>
      </c>
      <c r="U46" s="156">
        <f t="shared" si="2"/>
        <v>140</v>
      </c>
      <c r="V46" s="154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140</v>
      </c>
      <c r="E47">
        <f>PPCL!P47</f>
        <v>0</v>
      </c>
      <c r="F47">
        <f t="shared" si="4"/>
        <v>180</v>
      </c>
      <c r="G47">
        <f t="shared" si="5"/>
        <v>140</v>
      </c>
      <c r="H47" s="154"/>
      <c r="I47">
        <f>BRPL_EOD!AI47+BRPL_EOD!AJ47</f>
        <v>40</v>
      </c>
      <c r="J47">
        <f>BYPL_EOD!AI47+BYPL_EOD!AJ47</f>
        <v>22.41</v>
      </c>
      <c r="K47">
        <f>MES_EOD!AI47+MES_EOD!AJ47</f>
        <v>8.4499999999999993</v>
      </c>
      <c r="L47">
        <f>NDMC_EOD!AI47+NDMC_EOD!AJ47</f>
        <v>42.25</v>
      </c>
      <c r="M47">
        <f>TPDDL_EOD!AI47+TPDDL_EOD!AJ47</f>
        <v>26.89</v>
      </c>
      <c r="N47">
        <f t="shared" si="0"/>
        <v>140</v>
      </c>
      <c r="O47" s="154">
        <f t="shared" si="1"/>
        <v>0</v>
      </c>
      <c r="P47">
        <v>40</v>
      </c>
      <c r="Q47">
        <v>22.41</v>
      </c>
      <c r="R47">
        <v>8.4499999999999993</v>
      </c>
      <c r="S47">
        <v>42.25</v>
      </c>
      <c r="T47">
        <v>26.89</v>
      </c>
      <c r="U47" s="156">
        <f t="shared" si="2"/>
        <v>140</v>
      </c>
      <c r="V47" s="154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140</v>
      </c>
      <c r="E48">
        <f>PPCL!P48</f>
        <v>0</v>
      </c>
      <c r="F48">
        <f t="shared" si="4"/>
        <v>180</v>
      </c>
      <c r="G48">
        <f t="shared" si="5"/>
        <v>140</v>
      </c>
      <c r="H48" s="154"/>
      <c r="I48">
        <f>BRPL_EOD!AI48+BRPL_EOD!AJ48</f>
        <v>40</v>
      </c>
      <c r="J48">
        <f>BYPL_EOD!AI48+BYPL_EOD!AJ48</f>
        <v>22.41</v>
      </c>
      <c r="K48">
        <f>MES_EOD!AI48+MES_EOD!AJ48</f>
        <v>8.4499999999999993</v>
      </c>
      <c r="L48">
        <f>NDMC_EOD!AI48+NDMC_EOD!AJ48</f>
        <v>42.25</v>
      </c>
      <c r="M48">
        <f>TPDDL_EOD!AI48+TPDDL_EOD!AJ48</f>
        <v>26.89</v>
      </c>
      <c r="N48">
        <f t="shared" si="0"/>
        <v>140</v>
      </c>
      <c r="O48" s="154">
        <f t="shared" si="1"/>
        <v>0</v>
      </c>
      <c r="P48">
        <v>40</v>
      </c>
      <c r="Q48">
        <v>22.41</v>
      </c>
      <c r="R48">
        <v>8.4499999999999993</v>
      </c>
      <c r="S48">
        <v>42.25</v>
      </c>
      <c r="T48">
        <v>26.89</v>
      </c>
      <c r="U48" s="156">
        <f t="shared" si="2"/>
        <v>140</v>
      </c>
      <c r="V48" s="154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140</v>
      </c>
      <c r="E49">
        <f>PPCL!P49</f>
        <v>0</v>
      </c>
      <c r="F49">
        <f t="shared" si="4"/>
        <v>180</v>
      </c>
      <c r="G49">
        <f t="shared" si="5"/>
        <v>140</v>
      </c>
      <c r="H49" s="154"/>
      <c r="I49">
        <f>BRPL_EOD!AI49+BRPL_EOD!AJ49</f>
        <v>40</v>
      </c>
      <c r="J49">
        <f>BYPL_EOD!AI49+BYPL_EOD!AJ49</f>
        <v>22.41</v>
      </c>
      <c r="K49">
        <f>MES_EOD!AI49+MES_EOD!AJ49</f>
        <v>8.4499999999999993</v>
      </c>
      <c r="L49">
        <f>NDMC_EOD!AI49+NDMC_EOD!AJ49</f>
        <v>42.25</v>
      </c>
      <c r="M49">
        <f>TPDDL_EOD!AI49+TPDDL_EOD!AJ49</f>
        <v>26.89</v>
      </c>
      <c r="N49">
        <f t="shared" si="0"/>
        <v>140</v>
      </c>
      <c r="O49" s="154">
        <f t="shared" si="1"/>
        <v>0</v>
      </c>
      <c r="P49">
        <v>40</v>
      </c>
      <c r="Q49">
        <v>22.41</v>
      </c>
      <c r="R49">
        <v>8.4499999999999993</v>
      </c>
      <c r="S49">
        <v>42.25</v>
      </c>
      <c r="T49">
        <v>26.89</v>
      </c>
      <c r="U49" s="156">
        <f t="shared" si="2"/>
        <v>140</v>
      </c>
      <c r="V49" s="154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140</v>
      </c>
      <c r="E50">
        <f>PPCL!P50</f>
        <v>0</v>
      </c>
      <c r="F50">
        <f t="shared" si="4"/>
        <v>180</v>
      </c>
      <c r="G50">
        <f t="shared" si="5"/>
        <v>140</v>
      </c>
      <c r="H50" s="154"/>
      <c r="I50">
        <f>BRPL_EOD!AI50+BRPL_EOD!AJ50</f>
        <v>40</v>
      </c>
      <c r="J50">
        <f>BYPL_EOD!AI50+BYPL_EOD!AJ50</f>
        <v>22.41</v>
      </c>
      <c r="K50">
        <f>MES_EOD!AI50+MES_EOD!AJ50</f>
        <v>8.4499999999999993</v>
      </c>
      <c r="L50">
        <f>NDMC_EOD!AI50+NDMC_EOD!AJ50</f>
        <v>42.25</v>
      </c>
      <c r="M50">
        <f>TPDDL_EOD!AI50+TPDDL_EOD!AJ50</f>
        <v>26.89</v>
      </c>
      <c r="N50">
        <f t="shared" si="0"/>
        <v>140</v>
      </c>
      <c r="O50" s="154">
        <f t="shared" si="1"/>
        <v>0</v>
      </c>
      <c r="P50">
        <v>40</v>
      </c>
      <c r="Q50">
        <v>22.41</v>
      </c>
      <c r="R50">
        <v>8.4499999999999993</v>
      </c>
      <c r="S50">
        <v>42.25</v>
      </c>
      <c r="T50">
        <v>26.89</v>
      </c>
      <c r="U50" s="156">
        <f t="shared" si="2"/>
        <v>140</v>
      </c>
      <c r="V50" s="154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140</v>
      </c>
      <c r="E51">
        <f>PPCL!P51</f>
        <v>0</v>
      </c>
      <c r="F51">
        <f t="shared" si="4"/>
        <v>180</v>
      </c>
      <c r="G51">
        <f t="shared" si="5"/>
        <v>140</v>
      </c>
      <c r="H51" s="154"/>
      <c r="I51">
        <f>BRPL_EOD!AI51+BRPL_EOD!AJ51</f>
        <v>40</v>
      </c>
      <c r="J51">
        <f>BYPL_EOD!AI51+BYPL_EOD!AJ51</f>
        <v>22.41</v>
      </c>
      <c r="K51">
        <f>MES_EOD!AI51+MES_EOD!AJ51</f>
        <v>8.4499999999999993</v>
      </c>
      <c r="L51">
        <f>NDMC_EOD!AI51+NDMC_EOD!AJ51</f>
        <v>42.25</v>
      </c>
      <c r="M51">
        <f>TPDDL_EOD!AI51+TPDDL_EOD!AJ51</f>
        <v>26.89</v>
      </c>
      <c r="N51">
        <f t="shared" si="0"/>
        <v>140</v>
      </c>
      <c r="O51" s="154">
        <f t="shared" si="1"/>
        <v>0</v>
      </c>
      <c r="P51">
        <v>40</v>
      </c>
      <c r="Q51">
        <v>22.41</v>
      </c>
      <c r="R51">
        <v>8.4499999999999993</v>
      </c>
      <c r="S51">
        <v>42.25</v>
      </c>
      <c r="T51">
        <v>26.89</v>
      </c>
      <c r="U51" s="156">
        <f t="shared" si="2"/>
        <v>140</v>
      </c>
      <c r="V51" s="154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140</v>
      </c>
      <c r="E52">
        <f>PPCL!P52</f>
        <v>0</v>
      </c>
      <c r="F52">
        <f t="shared" si="4"/>
        <v>180</v>
      </c>
      <c r="G52">
        <f t="shared" si="5"/>
        <v>140</v>
      </c>
      <c r="H52" s="154"/>
      <c r="I52">
        <f>BRPL_EOD!AI52+BRPL_EOD!AJ52</f>
        <v>40</v>
      </c>
      <c r="J52">
        <f>BYPL_EOD!AI52+BYPL_EOD!AJ52</f>
        <v>22.41</v>
      </c>
      <c r="K52">
        <f>MES_EOD!AI52+MES_EOD!AJ52</f>
        <v>8.4499999999999993</v>
      </c>
      <c r="L52">
        <f>NDMC_EOD!AI52+NDMC_EOD!AJ52</f>
        <v>42.25</v>
      </c>
      <c r="M52">
        <f>TPDDL_EOD!AI52+TPDDL_EOD!AJ52</f>
        <v>26.89</v>
      </c>
      <c r="N52">
        <f t="shared" si="0"/>
        <v>140</v>
      </c>
      <c r="O52" s="154">
        <f t="shared" si="1"/>
        <v>0</v>
      </c>
      <c r="P52">
        <v>40</v>
      </c>
      <c r="Q52">
        <v>22.41</v>
      </c>
      <c r="R52">
        <v>8.4499999999999993</v>
      </c>
      <c r="S52">
        <v>42.25</v>
      </c>
      <c r="T52">
        <v>26.89</v>
      </c>
      <c r="U52" s="156">
        <f t="shared" si="2"/>
        <v>140</v>
      </c>
      <c r="V52" s="154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140</v>
      </c>
      <c r="E53">
        <f>PPCL!P53</f>
        <v>0</v>
      </c>
      <c r="F53">
        <f t="shared" si="4"/>
        <v>180</v>
      </c>
      <c r="G53">
        <f t="shared" si="5"/>
        <v>140</v>
      </c>
      <c r="H53" s="154"/>
      <c r="I53">
        <f>BRPL_EOD!AI53+BRPL_EOD!AJ53</f>
        <v>40</v>
      </c>
      <c r="J53">
        <f>BYPL_EOD!AI53+BYPL_EOD!AJ53</f>
        <v>22.41</v>
      </c>
      <c r="K53">
        <f>MES_EOD!AI53+MES_EOD!AJ53</f>
        <v>8.4499999999999993</v>
      </c>
      <c r="L53">
        <f>NDMC_EOD!AI53+NDMC_EOD!AJ53</f>
        <v>42.25</v>
      </c>
      <c r="M53">
        <f>TPDDL_EOD!AI53+TPDDL_EOD!AJ53</f>
        <v>26.89</v>
      </c>
      <c r="N53">
        <f t="shared" si="0"/>
        <v>140</v>
      </c>
      <c r="O53" s="154">
        <f t="shared" si="1"/>
        <v>0</v>
      </c>
      <c r="P53">
        <v>40</v>
      </c>
      <c r="Q53">
        <v>22.41</v>
      </c>
      <c r="R53">
        <v>8.4499999999999993</v>
      </c>
      <c r="S53">
        <v>42.25</v>
      </c>
      <c r="T53">
        <v>26.89</v>
      </c>
      <c r="U53" s="156">
        <f t="shared" si="2"/>
        <v>140</v>
      </c>
      <c r="V53" s="154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140</v>
      </c>
      <c r="E54">
        <f>PPCL!P54</f>
        <v>0</v>
      </c>
      <c r="F54">
        <f t="shared" si="4"/>
        <v>180</v>
      </c>
      <c r="G54">
        <f t="shared" si="5"/>
        <v>140</v>
      </c>
      <c r="H54" s="154"/>
      <c r="I54">
        <f>BRPL_EOD!AI54+BRPL_EOD!AJ54</f>
        <v>40</v>
      </c>
      <c r="J54">
        <f>BYPL_EOD!AI54+BYPL_EOD!AJ54</f>
        <v>22.41</v>
      </c>
      <c r="K54">
        <f>MES_EOD!AI54+MES_EOD!AJ54</f>
        <v>8.4499999999999993</v>
      </c>
      <c r="L54">
        <f>NDMC_EOD!AI54+NDMC_EOD!AJ54</f>
        <v>42.25</v>
      </c>
      <c r="M54">
        <f>TPDDL_EOD!AI54+TPDDL_EOD!AJ54</f>
        <v>26.89</v>
      </c>
      <c r="N54">
        <f t="shared" si="0"/>
        <v>140</v>
      </c>
      <c r="O54" s="154">
        <f t="shared" si="1"/>
        <v>0</v>
      </c>
      <c r="P54">
        <v>40</v>
      </c>
      <c r="Q54">
        <v>22.41</v>
      </c>
      <c r="R54">
        <v>8.4499999999999993</v>
      </c>
      <c r="S54">
        <v>42.25</v>
      </c>
      <c r="T54">
        <v>26.89</v>
      </c>
      <c r="U54" s="156">
        <f t="shared" si="2"/>
        <v>140</v>
      </c>
      <c r="V54" s="154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140</v>
      </c>
      <c r="E55">
        <f>PPCL!P55</f>
        <v>0</v>
      </c>
      <c r="F55">
        <f t="shared" si="4"/>
        <v>180</v>
      </c>
      <c r="G55">
        <f t="shared" si="5"/>
        <v>140</v>
      </c>
      <c r="H55" s="154"/>
      <c r="I55">
        <f>BRPL_EOD!AI55+BRPL_EOD!AJ55</f>
        <v>40</v>
      </c>
      <c r="J55">
        <f>BYPL_EOD!AI55+BYPL_EOD!AJ55</f>
        <v>22.41</v>
      </c>
      <c r="K55">
        <f>MES_EOD!AI55+MES_EOD!AJ55</f>
        <v>8.4499999999999993</v>
      </c>
      <c r="L55">
        <f>NDMC_EOD!AI55+NDMC_EOD!AJ55</f>
        <v>42.25</v>
      </c>
      <c r="M55">
        <f>TPDDL_EOD!AI55+TPDDL_EOD!AJ55</f>
        <v>26.89</v>
      </c>
      <c r="N55">
        <f t="shared" si="0"/>
        <v>140</v>
      </c>
      <c r="O55" s="154">
        <f t="shared" si="1"/>
        <v>0</v>
      </c>
      <c r="P55">
        <v>40</v>
      </c>
      <c r="Q55">
        <v>22.41</v>
      </c>
      <c r="R55">
        <v>8.4499999999999993</v>
      </c>
      <c r="S55">
        <v>42.25</v>
      </c>
      <c r="T55">
        <v>26.89</v>
      </c>
      <c r="U55" s="156">
        <f t="shared" si="2"/>
        <v>140</v>
      </c>
      <c r="V55" s="154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140</v>
      </c>
      <c r="E56">
        <f>PPCL!P56</f>
        <v>0</v>
      </c>
      <c r="F56">
        <f t="shared" si="4"/>
        <v>180</v>
      </c>
      <c r="G56">
        <f t="shared" si="5"/>
        <v>140</v>
      </c>
      <c r="H56" s="154"/>
      <c r="I56">
        <f>BRPL_EOD!AI56+BRPL_EOD!AJ56</f>
        <v>40</v>
      </c>
      <c r="J56">
        <f>BYPL_EOD!AI56+BYPL_EOD!AJ56</f>
        <v>22.41</v>
      </c>
      <c r="K56">
        <f>MES_EOD!AI56+MES_EOD!AJ56</f>
        <v>8.4499999999999993</v>
      </c>
      <c r="L56">
        <f>NDMC_EOD!AI56+NDMC_EOD!AJ56</f>
        <v>42.25</v>
      </c>
      <c r="M56">
        <f>TPDDL_EOD!AI56+TPDDL_EOD!AJ56</f>
        <v>26.89</v>
      </c>
      <c r="N56">
        <f t="shared" si="0"/>
        <v>140</v>
      </c>
      <c r="O56" s="154">
        <f t="shared" si="1"/>
        <v>0</v>
      </c>
      <c r="P56">
        <v>40</v>
      </c>
      <c r="Q56">
        <v>22.41</v>
      </c>
      <c r="R56">
        <v>8.4499999999999993</v>
      </c>
      <c r="S56">
        <v>42.25</v>
      </c>
      <c r="T56">
        <v>26.89</v>
      </c>
      <c r="U56" s="156">
        <f t="shared" si="2"/>
        <v>140</v>
      </c>
      <c r="V56" s="154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140</v>
      </c>
      <c r="E57">
        <f>PPCL!P57</f>
        <v>0</v>
      </c>
      <c r="F57">
        <f t="shared" si="4"/>
        <v>180</v>
      </c>
      <c r="G57">
        <f t="shared" si="5"/>
        <v>140</v>
      </c>
      <c r="H57" s="154"/>
      <c r="I57">
        <f>BRPL_EOD!AI57+BRPL_EOD!AJ57</f>
        <v>40</v>
      </c>
      <c r="J57">
        <f>BYPL_EOD!AI57+BYPL_EOD!AJ57</f>
        <v>22.41</v>
      </c>
      <c r="K57">
        <f>MES_EOD!AI57+MES_EOD!AJ57</f>
        <v>8.4499999999999993</v>
      </c>
      <c r="L57">
        <f>NDMC_EOD!AI57+NDMC_EOD!AJ57</f>
        <v>42.25</v>
      </c>
      <c r="M57">
        <f>TPDDL_EOD!AI57+TPDDL_EOD!AJ57</f>
        <v>26.89</v>
      </c>
      <c r="N57">
        <f t="shared" si="0"/>
        <v>140</v>
      </c>
      <c r="O57" s="154">
        <f t="shared" si="1"/>
        <v>0</v>
      </c>
      <c r="P57">
        <v>40</v>
      </c>
      <c r="Q57">
        <v>22.41</v>
      </c>
      <c r="R57">
        <v>8.4499999999999993</v>
      </c>
      <c r="S57">
        <v>42.25</v>
      </c>
      <c r="T57">
        <v>26.89</v>
      </c>
      <c r="U57" s="156">
        <f t="shared" si="2"/>
        <v>140</v>
      </c>
      <c r="V57" s="154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140</v>
      </c>
      <c r="E58">
        <f>PPCL!P58</f>
        <v>0</v>
      </c>
      <c r="F58">
        <f t="shared" si="4"/>
        <v>180</v>
      </c>
      <c r="G58">
        <f t="shared" si="5"/>
        <v>140</v>
      </c>
      <c r="H58" s="154"/>
      <c r="I58">
        <f>BRPL_EOD!AI58+BRPL_EOD!AJ58</f>
        <v>40</v>
      </c>
      <c r="J58">
        <f>BYPL_EOD!AI58+BYPL_EOD!AJ58</f>
        <v>22.41</v>
      </c>
      <c r="K58">
        <f>MES_EOD!AI58+MES_EOD!AJ58</f>
        <v>8.4499999999999993</v>
      </c>
      <c r="L58">
        <f>NDMC_EOD!AI58+NDMC_EOD!AJ58</f>
        <v>42.25</v>
      </c>
      <c r="M58">
        <f>TPDDL_EOD!AI58+TPDDL_EOD!AJ58</f>
        <v>26.89</v>
      </c>
      <c r="N58">
        <f t="shared" si="0"/>
        <v>140</v>
      </c>
      <c r="O58" s="154">
        <f t="shared" si="1"/>
        <v>0</v>
      </c>
      <c r="P58">
        <v>40</v>
      </c>
      <c r="Q58">
        <v>22.41</v>
      </c>
      <c r="R58">
        <v>8.4499999999999993</v>
      </c>
      <c r="S58">
        <v>42.25</v>
      </c>
      <c r="T58">
        <v>26.89</v>
      </c>
      <c r="U58" s="156">
        <f t="shared" si="2"/>
        <v>140</v>
      </c>
      <c r="V58" s="154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140</v>
      </c>
      <c r="E59">
        <f>PPCL!P59</f>
        <v>0</v>
      </c>
      <c r="F59">
        <f t="shared" si="4"/>
        <v>180</v>
      </c>
      <c r="G59">
        <f t="shared" si="5"/>
        <v>140</v>
      </c>
      <c r="H59" s="154"/>
      <c r="I59">
        <f>BRPL_EOD!AI59+BRPL_EOD!AJ59</f>
        <v>40</v>
      </c>
      <c r="J59">
        <f>BYPL_EOD!AI59+BYPL_EOD!AJ59</f>
        <v>22.41</v>
      </c>
      <c r="K59">
        <f>MES_EOD!AI59+MES_EOD!AJ59</f>
        <v>8.4499999999999993</v>
      </c>
      <c r="L59">
        <f>NDMC_EOD!AI59+NDMC_EOD!AJ59</f>
        <v>42.25</v>
      </c>
      <c r="M59">
        <f>TPDDL_EOD!AI59+TPDDL_EOD!AJ59</f>
        <v>26.89</v>
      </c>
      <c r="N59">
        <f t="shared" si="0"/>
        <v>140</v>
      </c>
      <c r="O59" s="154">
        <f t="shared" si="1"/>
        <v>0</v>
      </c>
      <c r="P59">
        <v>40</v>
      </c>
      <c r="Q59">
        <v>22.41</v>
      </c>
      <c r="R59">
        <v>8.4499999999999993</v>
      </c>
      <c r="S59">
        <v>42.25</v>
      </c>
      <c r="T59">
        <v>26.89</v>
      </c>
      <c r="U59" s="156">
        <f t="shared" si="2"/>
        <v>140</v>
      </c>
      <c r="V59" s="154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140</v>
      </c>
      <c r="E60">
        <f>PPCL!P60</f>
        <v>0</v>
      </c>
      <c r="F60">
        <f t="shared" si="4"/>
        <v>180</v>
      </c>
      <c r="G60">
        <f t="shared" si="5"/>
        <v>140</v>
      </c>
      <c r="H60" s="154"/>
      <c r="I60">
        <f>BRPL_EOD!AI60+BRPL_EOD!AJ60</f>
        <v>40</v>
      </c>
      <c r="J60">
        <f>BYPL_EOD!AI60+BYPL_EOD!AJ60</f>
        <v>22.41</v>
      </c>
      <c r="K60">
        <f>MES_EOD!AI60+MES_EOD!AJ60</f>
        <v>8.4499999999999993</v>
      </c>
      <c r="L60">
        <f>NDMC_EOD!AI60+NDMC_EOD!AJ60</f>
        <v>42.25</v>
      </c>
      <c r="M60">
        <f>TPDDL_EOD!AI60+TPDDL_EOD!AJ60</f>
        <v>26.89</v>
      </c>
      <c r="N60">
        <f t="shared" si="0"/>
        <v>140</v>
      </c>
      <c r="O60" s="154">
        <f t="shared" si="1"/>
        <v>0</v>
      </c>
      <c r="P60">
        <v>40</v>
      </c>
      <c r="Q60">
        <v>22.41</v>
      </c>
      <c r="R60">
        <v>8.4499999999999993</v>
      </c>
      <c r="S60">
        <v>42.25</v>
      </c>
      <c r="T60">
        <v>26.89</v>
      </c>
      <c r="U60" s="156">
        <f t="shared" si="2"/>
        <v>140</v>
      </c>
      <c r="V60" s="154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143.82</v>
      </c>
      <c r="E61">
        <f>PPCL!P61</f>
        <v>0</v>
      </c>
      <c r="F61">
        <f t="shared" si="4"/>
        <v>180</v>
      </c>
      <c r="G61">
        <f t="shared" si="5"/>
        <v>143.82</v>
      </c>
      <c r="H61" s="154"/>
      <c r="I61">
        <f>BRPL_EOD!AI61+BRPL_EOD!AJ61</f>
        <v>40</v>
      </c>
      <c r="J61">
        <f>BYPL_EOD!AI61+BYPL_EOD!AJ61</f>
        <v>28.93</v>
      </c>
      <c r="K61">
        <f>MES_EOD!AI61+MES_EOD!AJ61</f>
        <v>8</v>
      </c>
      <c r="L61">
        <f>NDMC_EOD!AI61+NDMC_EOD!AJ61</f>
        <v>40</v>
      </c>
      <c r="M61">
        <f>TPDDL_EOD!AI61+TPDDL_EOD!AJ61</f>
        <v>26.89</v>
      </c>
      <c r="N61">
        <f t="shared" si="0"/>
        <v>143.82</v>
      </c>
      <c r="O61" s="154">
        <f t="shared" si="1"/>
        <v>0</v>
      </c>
      <c r="P61">
        <v>40</v>
      </c>
      <c r="Q61">
        <v>28.93</v>
      </c>
      <c r="R61">
        <v>8</v>
      </c>
      <c r="S61">
        <v>40</v>
      </c>
      <c r="T61">
        <v>26.89</v>
      </c>
      <c r="U61" s="156">
        <f t="shared" si="2"/>
        <v>143.82</v>
      </c>
      <c r="V61" s="154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141.82</v>
      </c>
      <c r="E62">
        <f>PPCL!P62</f>
        <v>0</v>
      </c>
      <c r="F62">
        <f t="shared" si="4"/>
        <v>180</v>
      </c>
      <c r="G62">
        <f t="shared" si="5"/>
        <v>141.82</v>
      </c>
      <c r="H62" s="154"/>
      <c r="I62">
        <f>BRPL_EOD!AI62+BRPL_EOD!AJ62</f>
        <v>40</v>
      </c>
      <c r="J62">
        <f>BYPL_EOD!AI62+BYPL_EOD!AJ62</f>
        <v>28.93</v>
      </c>
      <c r="K62">
        <f>MES_EOD!AI62+MES_EOD!AJ62</f>
        <v>6</v>
      </c>
      <c r="L62">
        <f>NDMC_EOD!AI62+NDMC_EOD!AJ62</f>
        <v>40</v>
      </c>
      <c r="M62">
        <f>TPDDL_EOD!AI62+TPDDL_EOD!AJ62</f>
        <v>26.89</v>
      </c>
      <c r="N62">
        <f t="shared" si="0"/>
        <v>141.82</v>
      </c>
      <c r="O62" s="154">
        <f t="shared" si="1"/>
        <v>0</v>
      </c>
      <c r="P62">
        <v>40</v>
      </c>
      <c r="Q62">
        <v>28.93</v>
      </c>
      <c r="R62">
        <v>6</v>
      </c>
      <c r="S62">
        <v>40</v>
      </c>
      <c r="T62">
        <v>26.89</v>
      </c>
      <c r="U62" s="156">
        <f t="shared" si="2"/>
        <v>141.82</v>
      </c>
      <c r="V62" s="154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140</v>
      </c>
      <c r="E63">
        <f>PPCL!P63</f>
        <v>0</v>
      </c>
      <c r="F63">
        <f t="shared" si="4"/>
        <v>180</v>
      </c>
      <c r="G63">
        <f t="shared" si="5"/>
        <v>140</v>
      </c>
      <c r="H63" s="154"/>
      <c r="I63">
        <f>BRPL_EOD!AI63+BRPL_EOD!AJ63</f>
        <v>40</v>
      </c>
      <c r="J63">
        <f>BYPL_EOD!AI63+BYPL_EOD!AJ63</f>
        <v>22.41</v>
      </c>
      <c r="K63">
        <f>MES_EOD!AI63+MES_EOD!AJ63</f>
        <v>8.4499999999999993</v>
      </c>
      <c r="L63">
        <f>NDMC_EOD!AI63+NDMC_EOD!AJ63</f>
        <v>42.25</v>
      </c>
      <c r="M63">
        <f>TPDDL_EOD!AI63+TPDDL_EOD!AJ63</f>
        <v>26.89</v>
      </c>
      <c r="N63">
        <f t="shared" si="0"/>
        <v>140</v>
      </c>
      <c r="O63" s="154">
        <f t="shared" si="1"/>
        <v>0</v>
      </c>
      <c r="P63">
        <v>40</v>
      </c>
      <c r="Q63">
        <v>22.41</v>
      </c>
      <c r="R63">
        <v>8.4499999999999993</v>
      </c>
      <c r="S63">
        <v>42.25</v>
      </c>
      <c r="T63">
        <v>26.89</v>
      </c>
      <c r="U63" s="156">
        <f t="shared" si="2"/>
        <v>140</v>
      </c>
      <c r="V63" s="154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143.82</v>
      </c>
      <c r="E64">
        <f>PPCL!P64</f>
        <v>0</v>
      </c>
      <c r="F64">
        <f t="shared" si="4"/>
        <v>180</v>
      </c>
      <c r="G64">
        <f t="shared" si="5"/>
        <v>143.82</v>
      </c>
      <c r="H64" s="154"/>
      <c r="I64">
        <f>BRPL_EOD!AI64+BRPL_EOD!AJ64</f>
        <v>40</v>
      </c>
      <c r="J64">
        <f>BYPL_EOD!AI64+BYPL_EOD!AJ64</f>
        <v>28.93</v>
      </c>
      <c r="K64">
        <f>MES_EOD!AI64+MES_EOD!AJ64</f>
        <v>8</v>
      </c>
      <c r="L64">
        <f>NDMC_EOD!AI64+NDMC_EOD!AJ64</f>
        <v>40</v>
      </c>
      <c r="M64">
        <f>TPDDL_EOD!AI64+TPDDL_EOD!AJ64</f>
        <v>26.89</v>
      </c>
      <c r="N64">
        <f t="shared" si="0"/>
        <v>143.82</v>
      </c>
      <c r="O64" s="154">
        <f t="shared" si="1"/>
        <v>0</v>
      </c>
      <c r="P64">
        <v>40</v>
      </c>
      <c r="Q64">
        <v>28.93</v>
      </c>
      <c r="R64">
        <v>8</v>
      </c>
      <c r="S64">
        <v>40</v>
      </c>
      <c r="T64">
        <v>26.89</v>
      </c>
      <c r="U64" s="156">
        <f t="shared" si="2"/>
        <v>143.82</v>
      </c>
      <c r="V64" s="154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145</v>
      </c>
      <c r="E65">
        <f>PPCL!P65</f>
        <v>0</v>
      </c>
      <c r="F65">
        <f t="shared" si="4"/>
        <v>180</v>
      </c>
      <c r="G65">
        <f t="shared" si="5"/>
        <v>145</v>
      </c>
      <c r="H65" s="154"/>
      <c r="I65">
        <f>BRPL_EOD!AI65+BRPL_EOD!AJ65</f>
        <v>40</v>
      </c>
      <c r="J65">
        <f>BYPL_EOD!AI65+BYPL_EOD!AJ65</f>
        <v>28.93</v>
      </c>
      <c r="K65">
        <f>MES_EOD!AI65+MES_EOD!AJ65</f>
        <v>8.1999999999999993</v>
      </c>
      <c r="L65">
        <f>NDMC_EOD!AI65+NDMC_EOD!AJ65</f>
        <v>40.99</v>
      </c>
      <c r="M65">
        <f>TPDDL_EOD!AI65+TPDDL_EOD!AJ65</f>
        <v>26.89</v>
      </c>
      <c r="N65">
        <f t="shared" si="0"/>
        <v>145.01</v>
      </c>
      <c r="O65" s="154">
        <f t="shared" si="1"/>
        <v>-9.9999999999909051E-3</v>
      </c>
      <c r="P65">
        <v>39.997241569546929</v>
      </c>
      <c r="Q65">
        <v>28.928004965174818</v>
      </c>
      <c r="R65">
        <v>8.1994345217571194</v>
      </c>
      <c r="S65">
        <v>40.987173298393216</v>
      </c>
      <c r="T65">
        <v>26.888145645127924</v>
      </c>
      <c r="U65" s="156">
        <f t="shared" si="2"/>
        <v>145</v>
      </c>
      <c r="V65" s="154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140</v>
      </c>
      <c r="E66">
        <f>PPCL!P66</f>
        <v>0</v>
      </c>
      <c r="F66">
        <f t="shared" si="4"/>
        <v>180</v>
      </c>
      <c r="G66">
        <f t="shared" si="5"/>
        <v>140</v>
      </c>
      <c r="H66" s="154"/>
      <c r="I66">
        <f>BRPL_EOD!AI66+BRPL_EOD!AJ66</f>
        <v>38.94</v>
      </c>
      <c r="J66">
        <f>BYPL_EOD!AI66+BYPL_EOD!AJ66</f>
        <v>28.16</v>
      </c>
      <c r="K66">
        <f>MES_EOD!AI66+MES_EOD!AJ66</f>
        <v>7.79</v>
      </c>
      <c r="L66">
        <f>NDMC_EOD!AI66+NDMC_EOD!AJ66</f>
        <v>38.94</v>
      </c>
      <c r="M66">
        <f>TPDDL_EOD!AI66+TPDDL_EOD!AJ66</f>
        <v>26.18</v>
      </c>
      <c r="N66">
        <f t="shared" si="0"/>
        <v>140.01</v>
      </c>
      <c r="O66" s="154">
        <f t="shared" si="1"/>
        <v>-9.9999999999909051E-3</v>
      </c>
      <c r="P66">
        <v>38.937218770087853</v>
      </c>
      <c r="Q66">
        <v>28.157988715091783</v>
      </c>
      <c r="R66">
        <v>7.7894436111706309</v>
      </c>
      <c r="S66">
        <v>38.937218770087853</v>
      </c>
      <c r="T66">
        <v>26.17813013356189</v>
      </c>
      <c r="U66" s="156">
        <f t="shared" si="2"/>
        <v>140</v>
      </c>
      <c r="V66" s="154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140</v>
      </c>
      <c r="E67">
        <f>PPCL!P67</f>
        <v>0</v>
      </c>
      <c r="F67">
        <f t="shared" si="4"/>
        <v>180</v>
      </c>
      <c r="G67">
        <f t="shared" si="5"/>
        <v>140</v>
      </c>
      <c r="H67" s="154"/>
      <c r="I67">
        <f>BRPL_EOD!AI67+BRPL_EOD!AJ67</f>
        <v>40</v>
      </c>
      <c r="J67">
        <f>BYPL_EOD!AI67+BYPL_EOD!AJ67</f>
        <v>22.41</v>
      </c>
      <c r="K67">
        <f>MES_EOD!AI67+MES_EOD!AJ67</f>
        <v>8.4499999999999993</v>
      </c>
      <c r="L67">
        <f>NDMC_EOD!AI67+NDMC_EOD!AJ67</f>
        <v>42.25</v>
      </c>
      <c r="M67">
        <f>TPDDL_EOD!AI67+TPDDL_EOD!AJ67</f>
        <v>26.89</v>
      </c>
      <c r="N67">
        <f t="shared" ref="N67:N98" si="6">SUM(I67:M67)</f>
        <v>140</v>
      </c>
      <c r="O67" s="154">
        <f t="shared" ref="O67:O98" si="7">G67-N67</f>
        <v>0</v>
      </c>
      <c r="P67">
        <v>40</v>
      </c>
      <c r="Q67">
        <v>22.41</v>
      </c>
      <c r="R67">
        <v>8.4499999999999993</v>
      </c>
      <c r="S67">
        <v>42.25</v>
      </c>
      <c r="T67">
        <v>26.89</v>
      </c>
      <c r="U67" s="156">
        <f t="shared" ref="U67:U98" si="8">SUM(P67:T67)</f>
        <v>140</v>
      </c>
      <c r="V67" s="154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140</v>
      </c>
      <c r="E68">
        <f>PPCL!P68</f>
        <v>0</v>
      </c>
      <c r="F68">
        <f t="shared" ref="F68:F98" si="10">B68+C68</f>
        <v>180</v>
      </c>
      <c r="G68">
        <f t="shared" ref="G68:G98" si="11">D68+E68</f>
        <v>140</v>
      </c>
      <c r="H68" s="154"/>
      <c r="I68">
        <f>BRPL_EOD!AI68+BRPL_EOD!AJ68</f>
        <v>39.49</v>
      </c>
      <c r="J68">
        <f>BYPL_EOD!AI68+BYPL_EOD!AJ68</f>
        <v>28.56</v>
      </c>
      <c r="K68">
        <f>MES_EOD!AI68+MES_EOD!AJ68</f>
        <v>5.92</v>
      </c>
      <c r="L68">
        <f>NDMC_EOD!AI68+NDMC_EOD!AJ68</f>
        <v>39.49</v>
      </c>
      <c r="M68">
        <f>TPDDL_EOD!AI68+TPDDL_EOD!AJ68</f>
        <v>26.55</v>
      </c>
      <c r="N68">
        <f t="shared" si="6"/>
        <v>140.01000000000002</v>
      </c>
      <c r="O68" s="154">
        <f t="shared" si="7"/>
        <v>-1.0000000000019327E-2</v>
      </c>
      <c r="P68">
        <v>39.487179487179482</v>
      </c>
      <c r="Q68">
        <v>28.557960145703873</v>
      </c>
      <c r="R68">
        <v>5.9195771730590661</v>
      </c>
      <c r="S68">
        <v>39.487179487179482</v>
      </c>
      <c r="T68">
        <v>26.548103706878077</v>
      </c>
      <c r="U68" s="156">
        <f t="shared" si="8"/>
        <v>139.99999999999997</v>
      </c>
      <c r="V68" s="154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140</v>
      </c>
      <c r="E69">
        <f>PPCL!P69</f>
        <v>0</v>
      </c>
      <c r="F69">
        <f t="shared" si="10"/>
        <v>180</v>
      </c>
      <c r="G69">
        <f t="shared" si="11"/>
        <v>140</v>
      </c>
      <c r="H69" s="154"/>
      <c r="I69">
        <f>BRPL_EOD!AI69+BRPL_EOD!AJ69</f>
        <v>38.94</v>
      </c>
      <c r="J69">
        <f>BYPL_EOD!AI69+BYPL_EOD!AJ69</f>
        <v>28.16</v>
      </c>
      <c r="K69">
        <f>MES_EOD!AI69+MES_EOD!AJ69</f>
        <v>7.79</v>
      </c>
      <c r="L69">
        <f>NDMC_EOD!AI69+NDMC_EOD!AJ69</f>
        <v>38.94</v>
      </c>
      <c r="M69">
        <f>TPDDL_EOD!AI69+TPDDL_EOD!AJ69</f>
        <v>26.18</v>
      </c>
      <c r="N69">
        <f t="shared" si="6"/>
        <v>140.01</v>
      </c>
      <c r="O69" s="154">
        <f t="shared" si="7"/>
        <v>-9.9999999999909051E-3</v>
      </c>
      <c r="P69">
        <v>38.937218770087853</v>
      </c>
      <c r="Q69">
        <v>28.157988715091783</v>
      </c>
      <c r="R69">
        <v>7.7894436111706309</v>
      </c>
      <c r="S69">
        <v>38.937218770087853</v>
      </c>
      <c r="T69">
        <v>26.17813013356189</v>
      </c>
      <c r="U69" s="156">
        <f t="shared" si="8"/>
        <v>140</v>
      </c>
      <c r="V69" s="154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140</v>
      </c>
      <c r="E70">
        <f>PPCL!P70</f>
        <v>0</v>
      </c>
      <c r="F70">
        <f t="shared" si="10"/>
        <v>180</v>
      </c>
      <c r="G70">
        <f t="shared" si="11"/>
        <v>140</v>
      </c>
      <c r="H70" s="154"/>
      <c r="I70">
        <f>BRPL_EOD!AI70+BRPL_EOD!AJ70</f>
        <v>39.21</v>
      </c>
      <c r="J70">
        <f>BYPL_EOD!AI70+BYPL_EOD!AJ70</f>
        <v>28.36</v>
      </c>
      <c r="K70">
        <f>MES_EOD!AI70+MES_EOD!AJ70</f>
        <v>6.86</v>
      </c>
      <c r="L70">
        <f>NDMC_EOD!AI70+NDMC_EOD!AJ70</f>
        <v>39.21</v>
      </c>
      <c r="M70">
        <f>TPDDL_EOD!AI70+TPDDL_EOD!AJ70</f>
        <v>26.36</v>
      </c>
      <c r="N70">
        <f t="shared" si="6"/>
        <v>140</v>
      </c>
      <c r="O70" s="154">
        <f t="shared" si="7"/>
        <v>0</v>
      </c>
      <c r="P70">
        <v>39.21</v>
      </c>
      <c r="Q70">
        <v>28.36</v>
      </c>
      <c r="R70">
        <v>6.86</v>
      </c>
      <c r="S70">
        <v>39.21</v>
      </c>
      <c r="T70">
        <v>26.36</v>
      </c>
      <c r="U70" s="156">
        <f t="shared" si="8"/>
        <v>140</v>
      </c>
      <c r="V70" s="154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140</v>
      </c>
      <c r="E71">
        <f>PPCL!P71</f>
        <v>0</v>
      </c>
      <c r="F71">
        <f t="shared" si="10"/>
        <v>180</v>
      </c>
      <c r="G71">
        <f t="shared" si="11"/>
        <v>140</v>
      </c>
      <c r="H71" s="154"/>
      <c r="I71">
        <f>BRPL_EOD!AI71+BRPL_EOD!AJ71</f>
        <v>40</v>
      </c>
      <c r="J71">
        <f>BYPL_EOD!AI71+BYPL_EOD!AJ71</f>
        <v>22.41</v>
      </c>
      <c r="K71">
        <f>MES_EOD!AI71+MES_EOD!AJ71</f>
        <v>8.4499999999999993</v>
      </c>
      <c r="L71">
        <f>NDMC_EOD!AI71+NDMC_EOD!AJ71</f>
        <v>42.25</v>
      </c>
      <c r="M71">
        <f>TPDDL_EOD!AI71+TPDDL_EOD!AJ71</f>
        <v>26.89</v>
      </c>
      <c r="N71">
        <f t="shared" si="6"/>
        <v>140</v>
      </c>
      <c r="O71" s="154">
        <f t="shared" si="7"/>
        <v>0</v>
      </c>
      <c r="P71">
        <v>40</v>
      </c>
      <c r="Q71">
        <v>22.41</v>
      </c>
      <c r="R71">
        <v>8.4499999999999993</v>
      </c>
      <c r="S71">
        <v>42.25</v>
      </c>
      <c r="T71">
        <v>26.89</v>
      </c>
      <c r="U71" s="156">
        <f t="shared" si="8"/>
        <v>140</v>
      </c>
      <c r="V71" s="154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140</v>
      </c>
      <c r="E72">
        <f>PPCL!P72</f>
        <v>0</v>
      </c>
      <c r="F72">
        <f t="shared" si="10"/>
        <v>180</v>
      </c>
      <c r="G72">
        <f t="shared" si="11"/>
        <v>140</v>
      </c>
      <c r="H72" s="154"/>
      <c r="I72">
        <f>BRPL_EOD!AI72+BRPL_EOD!AJ72</f>
        <v>40</v>
      </c>
      <c r="J72">
        <f>BYPL_EOD!AI72+BYPL_EOD!AJ72</f>
        <v>22.41</v>
      </c>
      <c r="K72">
        <f>MES_EOD!AI72+MES_EOD!AJ72</f>
        <v>8.4499999999999993</v>
      </c>
      <c r="L72">
        <f>NDMC_EOD!AI72+NDMC_EOD!AJ72</f>
        <v>42.25</v>
      </c>
      <c r="M72">
        <f>TPDDL_EOD!AI72+TPDDL_EOD!AJ72</f>
        <v>26.89</v>
      </c>
      <c r="N72">
        <f t="shared" si="6"/>
        <v>140</v>
      </c>
      <c r="O72" s="154">
        <f t="shared" si="7"/>
        <v>0</v>
      </c>
      <c r="P72">
        <v>40</v>
      </c>
      <c r="Q72">
        <v>22.41</v>
      </c>
      <c r="R72">
        <v>8.4499999999999993</v>
      </c>
      <c r="S72">
        <v>42.25</v>
      </c>
      <c r="T72">
        <v>26.89</v>
      </c>
      <c r="U72" s="156">
        <f t="shared" si="8"/>
        <v>140</v>
      </c>
      <c r="V72" s="154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140</v>
      </c>
      <c r="E73">
        <f>PPCL!P73</f>
        <v>0</v>
      </c>
      <c r="F73">
        <f t="shared" si="10"/>
        <v>180</v>
      </c>
      <c r="G73">
        <f t="shared" si="11"/>
        <v>140</v>
      </c>
      <c r="H73" s="154"/>
      <c r="I73">
        <f>BRPL_EOD!AI73+BRPL_EOD!AJ73</f>
        <v>38.94</v>
      </c>
      <c r="J73">
        <f>BYPL_EOD!AI73+BYPL_EOD!AJ73</f>
        <v>28.16</v>
      </c>
      <c r="K73">
        <f>MES_EOD!AI73+MES_EOD!AJ73</f>
        <v>7.79</v>
      </c>
      <c r="L73">
        <f>NDMC_EOD!AI73+NDMC_EOD!AJ73</f>
        <v>38.94</v>
      </c>
      <c r="M73">
        <f>TPDDL_EOD!AI73+TPDDL_EOD!AJ73</f>
        <v>26.18</v>
      </c>
      <c r="N73">
        <f t="shared" si="6"/>
        <v>140.01</v>
      </c>
      <c r="O73" s="154">
        <f t="shared" si="7"/>
        <v>-9.9999999999909051E-3</v>
      </c>
      <c r="P73">
        <v>38.937218770087853</v>
      </c>
      <c r="Q73">
        <v>28.157988715091783</v>
      </c>
      <c r="R73">
        <v>7.7894436111706309</v>
      </c>
      <c r="S73">
        <v>38.937218770087853</v>
      </c>
      <c r="T73">
        <v>26.17813013356189</v>
      </c>
      <c r="U73" s="156">
        <f t="shared" si="8"/>
        <v>140</v>
      </c>
      <c r="V73" s="154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140</v>
      </c>
      <c r="E74">
        <f>PPCL!P74</f>
        <v>0</v>
      </c>
      <c r="F74">
        <f t="shared" si="10"/>
        <v>180</v>
      </c>
      <c r="G74">
        <f t="shared" si="11"/>
        <v>140</v>
      </c>
      <c r="H74" s="154"/>
      <c r="I74">
        <f>BRPL_EOD!AI74+BRPL_EOD!AJ74</f>
        <v>40</v>
      </c>
      <c r="J74">
        <f>BYPL_EOD!AI74+BYPL_EOD!AJ74</f>
        <v>28.93</v>
      </c>
      <c r="K74">
        <f>MES_EOD!AI74+MES_EOD!AJ74</f>
        <v>4.18</v>
      </c>
      <c r="L74">
        <f>NDMC_EOD!AI74+NDMC_EOD!AJ74</f>
        <v>40</v>
      </c>
      <c r="M74">
        <f>TPDDL_EOD!AI74+TPDDL_EOD!AJ74</f>
        <v>26.89</v>
      </c>
      <c r="N74">
        <f t="shared" si="6"/>
        <v>140</v>
      </c>
      <c r="O74" s="154">
        <f t="shared" si="7"/>
        <v>0</v>
      </c>
      <c r="P74">
        <v>40</v>
      </c>
      <c r="Q74">
        <v>28.93</v>
      </c>
      <c r="R74">
        <v>4.18</v>
      </c>
      <c r="S74">
        <v>40</v>
      </c>
      <c r="T74">
        <v>26.89</v>
      </c>
      <c r="U74" s="156">
        <f t="shared" si="8"/>
        <v>140</v>
      </c>
      <c r="V74" s="154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140</v>
      </c>
      <c r="E75">
        <f>PPCL!P75</f>
        <v>0</v>
      </c>
      <c r="F75">
        <f t="shared" si="10"/>
        <v>180</v>
      </c>
      <c r="G75">
        <f t="shared" si="11"/>
        <v>140</v>
      </c>
      <c r="H75" s="154"/>
      <c r="I75">
        <f>BRPL_EOD!AI75+BRPL_EOD!AJ75</f>
        <v>40</v>
      </c>
      <c r="J75">
        <f>BYPL_EOD!AI75+BYPL_EOD!AJ75</f>
        <v>28.93</v>
      </c>
      <c r="K75">
        <f>MES_EOD!AI75+MES_EOD!AJ75</f>
        <v>4.18</v>
      </c>
      <c r="L75">
        <f>NDMC_EOD!AI75+NDMC_EOD!AJ75</f>
        <v>40</v>
      </c>
      <c r="M75">
        <f>TPDDL_EOD!AI75+TPDDL_EOD!AJ75</f>
        <v>26.89</v>
      </c>
      <c r="N75">
        <f t="shared" si="6"/>
        <v>140</v>
      </c>
      <c r="O75" s="154">
        <f t="shared" si="7"/>
        <v>0</v>
      </c>
      <c r="P75">
        <v>40</v>
      </c>
      <c r="Q75">
        <v>28.93</v>
      </c>
      <c r="R75">
        <v>4.18</v>
      </c>
      <c r="S75">
        <v>40</v>
      </c>
      <c r="T75">
        <v>26.89</v>
      </c>
      <c r="U75" s="156">
        <f t="shared" si="8"/>
        <v>140</v>
      </c>
      <c r="V75" s="154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140</v>
      </c>
      <c r="E76">
        <f>PPCL!P76</f>
        <v>0</v>
      </c>
      <c r="F76">
        <f t="shared" si="10"/>
        <v>180</v>
      </c>
      <c r="G76">
        <f t="shared" si="11"/>
        <v>140</v>
      </c>
      <c r="H76" s="154"/>
      <c r="I76">
        <f>BRPL_EOD!AI76+BRPL_EOD!AJ76</f>
        <v>40</v>
      </c>
      <c r="J76">
        <f>BYPL_EOD!AI76+BYPL_EOD!AJ76</f>
        <v>28.93</v>
      </c>
      <c r="K76">
        <f>MES_EOD!AI76+MES_EOD!AJ76</f>
        <v>4.18</v>
      </c>
      <c r="L76">
        <f>NDMC_EOD!AI76+NDMC_EOD!AJ76</f>
        <v>40</v>
      </c>
      <c r="M76">
        <f>TPDDL_EOD!AI76+TPDDL_EOD!AJ76</f>
        <v>26.89</v>
      </c>
      <c r="N76">
        <f t="shared" si="6"/>
        <v>140</v>
      </c>
      <c r="O76" s="154">
        <f t="shared" si="7"/>
        <v>0</v>
      </c>
      <c r="P76">
        <v>40</v>
      </c>
      <c r="Q76">
        <v>28.93</v>
      </c>
      <c r="R76">
        <v>4.18</v>
      </c>
      <c r="S76">
        <v>40</v>
      </c>
      <c r="T76">
        <v>26.89</v>
      </c>
      <c r="U76" s="156">
        <f t="shared" si="8"/>
        <v>140</v>
      </c>
      <c r="V76" s="154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140</v>
      </c>
      <c r="E77">
        <f>PPCL!P77</f>
        <v>0</v>
      </c>
      <c r="F77">
        <f t="shared" si="10"/>
        <v>180</v>
      </c>
      <c r="G77">
        <f t="shared" si="11"/>
        <v>140</v>
      </c>
      <c r="H77" s="154"/>
      <c r="I77">
        <f>BRPL_EOD!AI77+BRPL_EOD!AJ77</f>
        <v>40</v>
      </c>
      <c r="J77">
        <f>BYPL_EOD!AI77+BYPL_EOD!AJ77</f>
        <v>28.93</v>
      </c>
      <c r="K77">
        <f>MES_EOD!AI77+MES_EOD!AJ77</f>
        <v>4.18</v>
      </c>
      <c r="L77">
        <f>NDMC_EOD!AI77+NDMC_EOD!AJ77</f>
        <v>40</v>
      </c>
      <c r="M77">
        <f>TPDDL_EOD!AI77+TPDDL_EOD!AJ77</f>
        <v>26.89</v>
      </c>
      <c r="N77">
        <f t="shared" si="6"/>
        <v>140</v>
      </c>
      <c r="O77" s="154">
        <f t="shared" si="7"/>
        <v>0</v>
      </c>
      <c r="P77">
        <v>40</v>
      </c>
      <c r="Q77">
        <v>28.93</v>
      </c>
      <c r="R77">
        <v>4.18</v>
      </c>
      <c r="S77">
        <v>40</v>
      </c>
      <c r="T77">
        <v>26.89</v>
      </c>
      <c r="U77" s="156">
        <f t="shared" si="8"/>
        <v>140</v>
      </c>
      <c r="V77" s="154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140</v>
      </c>
      <c r="E78">
        <f>PPCL!P78</f>
        <v>0</v>
      </c>
      <c r="F78">
        <f t="shared" si="10"/>
        <v>180</v>
      </c>
      <c r="G78">
        <f t="shared" si="11"/>
        <v>140</v>
      </c>
      <c r="H78" s="154"/>
      <c r="I78">
        <f>BRPL_EOD!AI78+BRPL_EOD!AJ78</f>
        <v>40</v>
      </c>
      <c r="J78">
        <f>BYPL_EOD!AI78+BYPL_EOD!AJ78</f>
        <v>28.93</v>
      </c>
      <c r="K78">
        <f>MES_EOD!AI78+MES_EOD!AJ78</f>
        <v>4.18</v>
      </c>
      <c r="L78">
        <f>NDMC_EOD!AI78+NDMC_EOD!AJ78</f>
        <v>40</v>
      </c>
      <c r="M78">
        <f>TPDDL_EOD!AI78+TPDDL_EOD!AJ78</f>
        <v>26.89</v>
      </c>
      <c r="N78">
        <f t="shared" si="6"/>
        <v>140</v>
      </c>
      <c r="O78" s="154">
        <f t="shared" si="7"/>
        <v>0</v>
      </c>
      <c r="P78">
        <v>40</v>
      </c>
      <c r="Q78">
        <v>28.93</v>
      </c>
      <c r="R78">
        <v>4.18</v>
      </c>
      <c r="S78">
        <v>40</v>
      </c>
      <c r="T78">
        <v>26.89</v>
      </c>
      <c r="U78" s="156">
        <f t="shared" si="8"/>
        <v>140</v>
      </c>
      <c r="V78" s="154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140</v>
      </c>
      <c r="E79">
        <f>PPCL!P79</f>
        <v>0</v>
      </c>
      <c r="F79">
        <f t="shared" si="10"/>
        <v>180</v>
      </c>
      <c r="G79">
        <f t="shared" si="11"/>
        <v>140</v>
      </c>
      <c r="H79" s="154"/>
      <c r="I79">
        <f>BRPL_EOD!AI79+BRPL_EOD!AJ79</f>
        <v>39.49</v>
      </c>
      <c r="J79">
        <f>BYPL_EOD!AI79+BYPL_EOD!AJ79</f>
        <v>28.56</v>
      </c>
      <c r="K79">
        <f>MES_EOD!AI79+MES_EOD!AJ79</f>
        <v>5.92</v>
      </c>
      <c r="L79">
        <f>NDMC_EOD!AI79+NDMC_EOD!AJ79</f>
        <v>39.49</v>
      </c>
      <c r="M79">
        <f>TPDDL_EOD!AI79+TPDDL_EOD!AJ79</f>
        <v>26.55</v>
      </c>
      <c r="N79">
        <f t="shared" si="6"/>
        <v>140.01000000000002</v>
      </c>
      <c r="O79" s="154">
        <f t="shared" si="7"/>
        <v>-1.0000000000019327E-2</v>
      </c>
      <c r="P79">
        <v>39.487179487179482</v>
      </c>
      <c r="Q79">
        <v>28.557960145703873</v>
      </c>
      <c r="R79">
        <v>5.9195771730590661</v>
      </c>
      <c r="S79">
        <v>39.487179487179482</v>
      </c>
      <c r="T79">
        <v>26.548103706878077</v>
      </c>
      <c r="U79" s="156">
        <f t="shared" si="8"/>
        <v>139.99999999999997</v>
      </c>
      <c r="V79" s="154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140</v>
      </c>
      <c r="E80">
        <f>PPCL!P80</f>
        <v>0</v>
      </c>
      <c r="F80">
        <f t="shared" si="10"/>
        <v>180</v>
      </c>
      <c r="G80">
        <f t="shared" si="11"/>
        <v>140</v>
      </c>
      <c r="H80" s="154"/>
      <c r="I80">
        <f>BRPL_EOD!AI80+BRPL_EOD!AJ80</f>
        <v>40</v>
      </c>
      <c r="J80">
        <f>BYPL_EOD!AI80+BYPL_EOD!AJ80</f>
        <v>22.41</v>
      </c>
      <c r="K80">
        <f>MES_EOD!AI80+MES_EOD!AJ80</f>
        <v>8.4499999999999993</v>
      </c>
      <c r="L80">
        <f>NDMC_EOD!AI80+NDMC_EOD!AJ80</f>
        <v>42.25</v>
      </c>
      <c r="M80">
        <f>TPDDL_EOD!AI80+TPDDL_EOD!AJ80</f>
        <v>26.89</v>
      </c>
      <c r="N80">
        <f t="shared" si="6"/>
        <v>140</v>
      </c>
      <c r="O80" s="154">
        <f t="shared" si="7"/>
        <v>0</v>
      </c>
      <c r="P80">
        <v>40</v>
      </c>
      <c r="Q80">
        <v>22.41</v>
      </c>
      <c r="R80">
        <v>8.4499999999999993</v>
      </c>
      <c r="S80">
        <v>42.25</v>
      </c>
      <c r="T80">
        <v>26.89</v>
      </c>
      <c r="U80" s="156">
        <f t="shared" si="8"/>
        <v>140</v>
      </c>
      <c r="V80" s="154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140</v>
      </c>
      <c r="E81">
        <f>PPCL!P81</f>
        <v>0</v>
      </c>
      <c r="F81">
        <f t="shared" si="10"/>
        <v>180</v>
      </c>
      <c r="G81">
        <f t="shared" si="11"/>
        <v>140</v>
      </c>
      <c r="H81" s="154"/>
      <c r="I81">
        <f>BRPL_EOD!AI81+BRPL_EOD!AJ81</f>
        <v>40</v>
      </c>
      <c r="J81">
        <f>BYPL_EOD!AI81+BYPL_EOD!AJ81</f>
        <v>22.41</v>
      </c>
      <c r="K81">
        <f>MES_EOD!AI81+MES_EOD!AJ81</f>
        <v>8.4499999999999993</v>
      </c>
      <c r="L81">
        <f>NDMC_EOD!AI81+NDMC_EOD!AJ81</f>
        <v>42.25</v>
      </c>
      <c r="M81">
        <f>TPDDL_EOD!AI81+TPDDL_EOD!AJ81</f>
        <v>26.89</v>
      </c>
      <c r="N81">
        <f t="shared" si="6"/>
        <v>140</v>
      </c>
      <c r="O81" s="154">
        <f t="shared" si="7"/>
        <v>0</v>
      </c>
      <c r="P81">
        <v>40</v>
      </c>
      <c r="Q81">
        <v>22.41</v>
      </c>
      <c r="R81">
        <v>8.4499999999999993</v>
      </c>
      <c r="S81">
        <v>42.25</v>
      </c>
      <c r="T81">
        <v>26.89</v>
      </c>
      <c r="U81" s="156">
        <f t="shared" si="8"/>
        <v>140</v>
      </c>
      <c r="V81" s="154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70</v>
      </c>
      <c r="E82">
        <f>PPCL!P82</f>
        <v>0</v>
      </c>
      <c r="F82">
        <f t="shared" si="10"/>
        <v>180</v>
      </c>
      <c r="G82">
        <f t="shared" si="11"/>
        <v>70</v>
      </c>
      <c r="H82" s="154"/>
      <c r="I82">
        <f>BRPL_EOD!AI82+BRPL_EOD!AJ82</f>
        <v>21.01</v>
      </c>
      <c r="J82">
        <f>BYPL_EOD!AI82+BYPL_EOD!AJ82</f>
        <v>11.77</v>
      </c>
      <c r="K82">
        <f>MES_EOD!AI82+MES_EOD!AJ82</f>
        <v>2.1</v>
      </c>
      <c r="L82">
        <f>NDMC_EOD!AI82+NDMC_EOD!AJ82</f>
        <v>21.01</v>
      </c>
      <c r="M82">
        <f>TPDDL_EOD!AI82+TPDDL_EOD!AJ82</f>
        <v>14.12</v>
      </c>
      <c r="N82">
        <f t="shared" si="6"/>
        <v>70.010000000000005</v>
      </c>
      <c r="O82" s="154">
        <f t="shared" si="7"/>
        <v>-1.0000000000005116E-2</v>
      </c>
      <c r="P82">
        <v>21.006999000142837</v>
      </c>
      <c r="Q82">
        <v>11.768318811598341</v>
      </c>
      <c r="R82">
        <v>2.0997000428510213</v>
      </c>
      <c r="S82">
        <v>21.006999000142837</v>
      </c>
      <c r="T82">
        <v>14.11798314526496</v>
      </c>
      <c r="U82" s="156">
        <f t="shared" si="8"/>
        <v>69.999999999999986</v>
      </c>
      <c r="V82" s="154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20</v>
      </c>
      <c r="E83">
        <f>PPCL!P83</f>
        <v>0</v>
      </c>
      <c r="F83">
        <f t="shared" si="10"/>
        <v>180</v>
      </c>
      <c r="G83">
        <f t="shared" si="11"/>
        <v>20</v>
      </c>
      <c r="H83" s="154"/>
      <c r="I83">
        <f>BRPL_EOD!AI83+BRPL_EOD!AJ83</f>
        <v>5.96</v>
      </c>
      <c r="J83">
        <f>BYPL_EOD!AI83+BYPL_EOD!AJ83</f>
        <v>3.34</v>
      </c>
      <c r="K83">
        <f>MES_EOD!AI83+MES_EOD!AJ83</f>
        <v>0.74</v>
      </c>
      <c r="L83">
        <f>NDMC_EOD!AI83+NDMC_EOD!AJ83</f>
        <v>5.96</v>
      </c>
      <c r="M83">
        <f>TPDDL_EOD!AI83+TPDDL_EOD!AJ83</f>
        <v>4</v>
      </c>
      <c r="N83">
        <f t="shared" si="6"/>
        <v>20</v>
      </c>
      <c r="O83" s="154">
        <f t="shared" si="7"/>
        <v>0</v>
      </c>
      <c r="P83">
        <v>5.96</v>
      </c>
      <c r="Q83">
        <v>3.34</v>
      </c>
      <c r="R83">
        <v>0.74</v>
      </c>
      <c r="S83">
        <v>5.96</v>
      </c>
      <c r="T83">
        <v>4</v>
      </c>
      <c r="U83" s="156">
        <f t="shared" si="8"/>
        <v>20</v>
      </c>
      <c r="V83" s="154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20</v>
      </c>
      <c r="E84">
        <f>PPCL!P84</f>
        <v>0</v>
      </c>
      <c r="F84">
        <f t="shared" si="10"/>
        <v>180</v>
      </c>
      <c r="G84">
        <f t="shared" si="11"/>
        <v>20</v>
      </c>
      <c r="H84" s="154"/>
      <c r="I84">
        <f>BRPL_EOD!AI84+BRPL_EOD!AJ84</f>
        <v>5.96</v>
      </c>
      <c r="J84">
        <f>BYPL_EOD!AI84+BYPL_EOD!AJ84</f>
        <v>3.34</v>
      </c>
      <c r="K84">
        <f>MES_EOD!AI84+MES_EOD!AJ84</f>
        <v>0.74</v>
      </c>
      <c r="L84">
        <f>NDMC_EOD!AI84+NDMC_EOD!AJ84</f>
        <v>5.96</v>
      </c>
      <c r="M84">
        <f>TPDDL_EOD!AI84+TPDDL_EOD!AJ84</f>
        <v>4</v>
      </c>
      <c r="N84">
        <f t="shared" si="6"/>
        <v>20</v>
      </c>
      <c r="O84" s="154">
        <f t="shared" si="7"/>
        <v>0</v>
      </c>
      <c r="P84">
        <v>5.96</v>
      </c>
      <c r="Q84">
        <v>3.34</v>
      </c>
      <c r="R84">
        <v>0.74</v>
      </c>
      <c r="S84">
        <v>5.96</v>
      </c>
      <c r="T84">
        <v>4</v>
      </c>
      <c r="U84" s="156">
        <f t="shared" si="8"/>
        <v>20</v>
      </c>
      <c r="V84" s="154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20</v>
      </c>
      <c r="E85">
        <f>PPCL!P85</f>
        <v>0</v>
      </c>
      <c r="F85">
        <f t="shared" si="10"/>
        <v>180</v>
      </c>
      <c r="G85">
        <f t="shared" si="11"/>
        <v>20</v>
      </c>
      <c r="H85" s="154"/>
      <c r="I85">
        <f>BRPL_EOD!AI85+BRPL_EOD!AJ85</f>
        <v>5.83</v>
      </c>
      <c r="J85">
        <f>BYPL_EOD!AI85+BYPL_EOD!AJ85</f>
        <v>3.26</v>
      </c>
      <c r="K85">
        <f>MES_EOD!AI85+MES_EOD!AJ85</f>
        <v>1.17</v>
      </c>
      <c r="L85">
        <f>NDMC_EOD!AI85+NDMC_EOD!AJ85</f>
        <v>5.83</v>
      </c>
      <c r="M85">
        <f>TPDDL_EOD!AI85+TPDDL_EOD!AJ85</f>
        <v>3.92</v>
      </c>
      <c r="N85">
        <f t="shared" si="6"/>
        <v>20.009999999999998</v>
      </c>
      <c r="O85" s="154">
        <f t="shared" si="7"/>
        <v>-9.9999999999980105E-3</v>
      </c>
      <c r="P85">
        <v>5.8270864567716147</v>
      </c>
      <c r="Q85">
        <v>3.2583708145927037</v>
      </c>
      <c r="R85">
        <v>1.1694152923538232</v>
      </c>
      <c r="S85">
        <v>5.8270864567716147</v>
      </c>
      <c r="T85">
        <v>3.9180409795102453</v>
      </c>
      <c r="U85" s="156">
        <f t="shared" si="8"/>
        <v>20.000000000000004</v>
      </c>
      <c r="V85" s="154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20</v>
      </c>
      <c r="E86">
        <f>PPCL!P86</f>
        <v>0</v>
      </c>
      <c r="F86">
        <f t="shared" si="10"/>
        <v>180</v>
      </c>
      <c r="G86">
        <f t="shared" si="11"/>
        <v>20</v>
      </c>
      <c r="H86" s="154"/>
      <c r="I86">
        <f>BRPL_EOD!AI86+BRPL_EOD!AJ86</f>
        <v>6.05</v>
      </c>
      <c r="J86">
        <f>BYPL_EOD!AI86+BYPL_EOD!AJ86</f>
        <v>3.39</v>
      </c>
      <c r="K86">
        <f>MES_EOD!AI86+MES_EOD!AJ86</f>
        <v>0.45</v>
      </c>
      <c r="L86">
        <f>NDMC_EOD!AI86+NDMC_EOD!AJ86</f>
        <v>6.05</v>
      </c>
      <c r="M86">
        <f>TPDDL_EOD!AI86+TPDDL_EOD!AJ86</f>
        <v>4.07</v>
      </c>
      <c r="N86">
        <f t="shared" si="6"/>
        <v>20.009999999999998</v>
      </c>
      <c r="O86" s="154">
        <f t="shared" si="7"/>
        <v>-9.9999999999980105E-3</v>
      </c>
      <c r="P86">
        <v>6.0469765117441288</v>
      </c>
      <c r="Q86">
        <v>3.3883058470764622</v>
      </c>
      <c r="R86">
        <v>0.44977511244377816</v>
      </c>
      <c r="S86">
        <v>6.0469765117441288</v>
      </c>
      <c r="T86">
        <v>4.0679660169915053</v>
      </c>
      <c r="U86" s="156">
        <f t="shared" si="8"/>
        <v>20</v>
      </c>
      <c r="V86" s="154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20</v>
      </c>
      <c r="E87">
        <f>PPCL!P87</f>
        <v>0</v>
      </c>
      <c r="F87">
        <f t="shared" si="10"/>
        <v>180</v>
      </c>
      <c r="G87">
        <f t="shared" si="11"/>
        <v>20</v>
      </c>
      <c r="H87" s="154"/>
      <c r="I87">
        <f>BRPL_EOD!AI87+BRPL_EOD!AJ87</f>
        <v>5.96</v>
      </c>
      <c r="J87">
        <f>BYPL_EOD!AI87+BYPL_EOD!AJ87</f>
        <v>3.34</v>
      </c>
      <c r="K87">
        <f>MES_EOD!AI87+MES_EOD!AJ87</f>
        <v>0.74</v>
      </c>
      <c r="L87">
        <f>NDMC_EOD!AI87+NDMC_EOD!AJ87</f>
        <v>5.96</v>
      </c>
      <c r="M87">
        <f>TPDDL_EOD!AI87+TPDDL_EOD!AJ87</f>
        <v>4</v>
      </c>
      <c r="N87">
        <f t="shared" si="6"/>
        <v>20</v>
      </c>
      <c r="O87" s="154">
        <f t="shared" si="7"/>
        <v>0</v>
      </c>
      <c r="P87">
        <v>5.96</v>
      </c>
      <c r="Q87">
        <v>3.34</v>
      </c>
      <c r="R87">
        <v>0.74</v>
      </c>
      <c r="S87">
        <v>5.96</v>
      </c>
      <c r="T87">
        <v>4</v>
      </c>
      <c r="U87" s="156">
        <f t="shared" si="8"/>
        <v>20</v>
      </c>
      <c r="V87" s="154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20</v>
      </c>
      <c r="E88">
        <f>PPCL!P88</f>
        <v>0</v>
      </c>
      <c r="F88">
        <f t="shared" si="10"/>
        <v>180</v>
      </c>
      <c r="G88">
        <f t="shared" si="11"/>
        <v>20</v>
      </c>
      <c r="H88" s="154"/>
      <c r="I88">
        <f>BRPL_EOD!AI88+BRPL_EOD!AJ88</f>
        <v>5.96</v>
      </c>
      <c r="J88">
        <f>BYPL_EOD!AI88+BYPL_EOD!AJ88</f>
        <v>3.34</v>
      </c>
      <c r="K88">
        <f>MES_EOD!AI88+MES_EOD!AJ88</f>
        <v>0.74</v>
      </c>
      <c r="L88">
        <f>NDMC_EOD!AI88+NDMC_EOD!AJ88</f>
        <v>5.96</v>
      </c>
      <c r="M88">
        <f>TPDDL_EOD!AI88+TPDDL_EOD!AJ88</f>
        <v>4</v>
      </c>
      <c r="N88">
        <f t="shared" si="6"/>
        <v>20</v>
      </c>
      <c r="O88" s="154">
        <f t="shared" si="7"/>
        <v>0</v>
      </c>
      <c r="P88">
        <v>5.96</v>
      </c>
      <c r="Q88">
        <v>3.34</v>
      </c>
      <c r="R88">
        <v>0.74</v>
      </c>
      <c r="S88">
        <v>5.96</v>
      </c>
      <c r="T88">
        <v>4</v>
      </c>
      <c r="U88" s="156">
        <f t="shared" si="8"/>
        <v>20</v>
      </c>
      <c r="V88" s="154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20</v>
      </c>
      <c r="E89">
        <f>PPCL!P89</f>
        <v>0</v>
      </c>
      <c r="F89">
        <f t="shared" si="10"/>
        <v>180</v>
      </c>
      <c r="G89">
        <f t="shared" si="11"/>
        <v>20</v>
      </c>
      <c r="H89" s="154"/>
      <c r="I89">
        <f>BRPL_EOD!AI89+BRPL_EOD!AJ89</f>
        <v>5.96</v>
      </c>
      <c r="J89">
        <f>BYPL_EOD!AI89+BYPL_EOD!AJ89</f>
        <v>3.34</v>
      </c>
      <c r="K89">
        <f>MES_EOD!AI89+MES_EOD!AJ89</f>
        <v>0.74</v>
      </c>
      <c r="L89">
        <f>NDMC_EOD!AI89+NDMC_EOD!AJ89</f>
        <v>5.96</v>
      </c>
      <c r="M89">
        <f>TPDDL_EOD!AI89+TPDDL_EOD!AJ89</f>
        <v>4</v>
      </c>
      <c r="N89">
        <f t="shared" si="6"/>
        <v>20</v>
      </c>
      <c r="O89" s="154">
        <f t="shared" si="7"/>
        <v>0</v>
      </c>
      <c r="P89">
        <v>5.96</v>
      </c>
      <c r="Q89">
        <v>3.34</v>
      </c>
      <c r="R89">
        <v>0.74</v>
      </c>
      <c r="S89">
        <v>5.96</v>
      </c>
      <c r="T89">
        <v>4</v>
      </c>
      <c r="U89" s="156">
        <f t="shared" si="8"/>
        <v>20</v>
      </c>
      <c r="V89" s="154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15</v>
      </c>
      <c r="E90">
        <f>PPCL!P90</f>
        <v>0</v>
      </c>
      <c r="F90">
        <f t="shared" si="10"/>
        <v>180</v>
      </c>
      <c r="G90">
        <f t="shared" si="11"/>
        <v>15</v>
      </c>
      <c r="H90" s="154"/>
      <c r="I90">
        <f>BRPL_EOD!AI90+BRPL_EOD!AJ90</f>
        <v>4.47</v>
      </c>
      <c r="J90">
        <f>BYPL_EOD!AI90+BYPL_EOD!AJ90</f>
        <v>2.5</v>
      </c>
      <c r="K90">
        <f>MES_EOD!AI90+MES_EOD!AJ90</f>
        <v>0.56000000000000005</v>
      </c>
      <c r="L90">
        <f>NDMC_EOD!AI90+NDMC_EOD!AJ90</f>
        <v>4.47</v>
      </c>
      <c r="M90">
        <f>TPDDL_EOD!AI90+TPDDL_EOD!AJ90</f>
        <v>3</v>
      </c>
      <c r="N90">
        <f t="shared" si="6"/>
        <v>15</v>
      </c>
      <c r="O90" s="154">
        <f t="shared" si="7"/>
        <v>0</v>
      </c>
      <c r="P90">
        <v>4.47</v>
      </c>
      <c r="Q90">
        <v>2.5</v>
      </c>
      <c r="R90">
        <v>0.56000000000000005</v>
      </c>
      <c r="S90">
        <v>4.47</v>
      </c>
      <c r="T90">
        <v>3</v>
      </c>
      <c r="U90" s="156">
        <f t="shared" si="8"/>
        <v>15</v>
      </c>
      <c r="V90" s="154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15</v>
      </c>
      <c r="E91">
        <f>PPCL!P91</f>
        <v>0</v>
      </c>
      <c r="F91">
        <f t="shared" si="10"/>
        <v>180</v>
      </c>
      <c r="G91">
        <f t="shared" si="11"/>
        <v>15</v>
      </c>
      <c r="H91" s="154"/>
      <c r="I91">
        <f>BRPL_EOD!AI91+BRPL_EOD!AJ91</f>
        <v>0.85</v>
      </c>
      <c r="J91">
        <f>BYPL_EOD!AI91+BYPL_EOD!AJ91</f>
        <v>3.26</v>
      </c>
      <c r="K91">
        <f>MES_EOD!AI91+MES_EOD!AJ91</f>
        <v>1.1599999999999999</v>
      </c>
      <c r="L91">
        <f>NDMC_EOD!AI91+NDMC_EOD!AJ91</f>
        <v>5.82</v>
      </c>
      <c r="M91">
        <f>TPDDL_EOD!AI91+TPDDL_EOD!AJ91</f>
        <v>3.91</v>
      </c>
      <c r="N91">
        <f t="shared" si="6"/>
        <v>15</v>
      </c>
      <c r="O91" s="154">
        <f t="shared" si="7"/>
        <v>0</v>
      </c>
      <c r="P91">
        <v>0.85</v>
      </c>
      <c r="Q91">
        <v>3.26</v>
      </c>
      <c r="R91">
        <v>1.1599999999999999</v>
      </c>
      <c r="S91">
        <v>5.82</v>
      </c>
      <c r="T91">
        <v>3.91</v>
      </c>
      <c r="U91" s="156">
        <f t="shared" si="8"/>
        <v>15</v>
      </c>
      <c r="V91" s="154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15</v>
      </c>
      <c r="E92">
        <f>PPCL!P92</f>
        <v>0</v>
      </c>
      <c r="F92">
        <f t="shared" si="10"/>
        <v>180</v>
      </c>
      <c r="G92">
        <f t="shared" si="11"/>
        <v>15</v>
      </c>
      <c r="H92" s="154"/>
      <c r="I92">
        <f>BRPL_EOD!AI92+BRPL_EOD!AJ92</f>
        <v>0.91</v>
      </c>
      <c r="J92">
        <f>BYPL_EOD!AI92+BYPL_EOD!AJ92</f>
        <v>3.39</v>
      </c>
      <c r="K92">
        <f>MES_EOD!AI92+MES_EOD!AJ92</f>
        <v>0.6</v>
      </c>
      <c r="L92">
        <f>NDMC_EOD!AI92+NDMC_EOD!AJ92</f>
        <v>6.04</v>
      </c>
      <c r="M92">
        <f>TPDDL_EOD!AI92+TPDDL_EOD!AJ92</f>
        <v>4.0599999999999996</v>
      </c>
      <c r="N92">
        <f t="shared" si="6"/>
        <v>15</v>
      </c>
      <c r="O92" s="154">
        <f t="shared" si="7"/>
        <v>0</v>
      </c>
      <c r="P92">
        <v>0.91</v>
      </c>
      <c r="Q92">
        <v>3.39</v>
      </c>
      <c r="R92">
        <v>0.6</v>
      </c>
      <c r="S92">
        <v>6.04</v>
      </c>
      <c r="T92">
        <v>4.0599999999999996</v>
      </c>
      <c r="U92" s="156">
        <f t="shared" si="8"/>
        <v>15</v>
      </c>
      <c r="V92" s="154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15</v>
      </c>
      <c r="E93">
        <f>PPCL!P93</f>
        <v>0</v>
      </c>
      <c r="F93">
        <f t="shared" si="10"/>
        <v>180</v>
      </c>
      <c r="G93">
        <f t="shared" si="11"/>
        <v>15</v>
      </c>
      <c r="H93" s="154"/>
      <c r="I93">
        <f>BRPL_EOD!AI93+BRPL_EOD!AJ93</f>
        <v>0</v>
      </c>
      <c r="J93">
        <f>BYPL_EOD!AI93+BYPL_EOD!AJ93</f>
        <v>3.53</v>
      </c>
      <c r="K93">
        <f>MES_EOD!AI93+MES_EOD!AJ93</f>
        <v>0.94</v>
      </c>
      <c r="L93">
        <f>NDMC_EOD!AI93+NDMC_EOD!AJ93</f>
        <v>6.3</v>
      </c>
      <c r="M93">
        <f>TPDDL_EOD!AI93+TPDDL_EOD!AJ93</f>
        <v>4.2300000000000004</v>
      </c>
      <c r="N93">
        <f t="shared" si="6"/>
        <v>15</v>
      </c>
      <c r="O93" s="154">
        <f t="shared" si="7"/>
        <v>0</v>
      </c>
      <c r="P93">
        <v>0</v>
      </c>
      <c r="Q93">
        <v>3.53</v>
      </c>
      <c r="R93">
        <v>0.94</v>
      </c>
      <c r="S93">
        <v>6.3</v>
      </c>
      <c r="T93">
        <v>4.2300000000000004</v>
      </c>
      <c r="U93" s="156">
        <f t="shared" si="8"/>
        <v>15</v>
      </c>
      <c r="V93" s="154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15</v>
      </c>
      <c r="E94">
        <f>PPCL!P94</f>
        <v>0</v>
      </c>
      <c r="F94">
        <f t="shared" si="10"/>
        <v>180</v>
      </c>
      <c r="G94">
        <f t="shared" si="11"/>
        <v>15</v>
      </c>
      <c r="H94" s="154"/>
      <c r="I94">
        <f>BRPL_EOD!AI94+BRPL_EOD!AJ94</f>
        <v>0</v>
      </c>
      <c r="J94">
        <f>BYPL_EOD!AI94+BYPL_EOD!AJ94</f>
        <v>3.53</v>
      </c>
      <c r="K94">
        <f>MES_EOD!AI94+MES_EOD!AJ94</f>
        <v>0.94</v>
      </c>
      <c r="L94">
        <f>NDMC_EOD!AI94+NDMC_EOD!AJ94</f>
        <v>6.3</v>
      </c>
      <c r="M94">
        <f>TPDDL_EOD!AI94+TPDDL_EOD!AJ94</f>
        <v>4.2300000000000004</v>
      </c>
      <c r="N94">
        <f t="shared" si="6"/>
        <v>15</v>
      </c>
      <c r="O94" s="154">
        <f t="shared" si="7"/>
        <v>0</v>
      </c>
      <c r="P94">
        <v>0</v>
      </c>
      <c r="Q94">
        <v>3.53</v>
      </c>
      <c r="R94">
        <v>0.94</v>
      </c>
      <c r="S94">
        <v>6.3</v>
      </c>
      <c r="T94">
        <v>4.2300000000000004</v>
      </c>
      <c r="U94" s="156">
        <f t="shared" si="8"/>
        <v>15</v>
      </c>
      <c r="V94" s="154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15</v>
      </c>
      <c r="E95">
        <f>PPCL!P95</f>
        <v>0</v>
      </c>
      <c r="F95">
        <f t="shared" si="10"/>
        <v>180</v>
      </c>
      <c r="G95">
        <f t="shared" si="11"/>
        <v>15</v>
      </c>
      <c r="H95" s="154"/>
      <c r="I95">
        <f>BRPL_EOD!AI95+BRPL_EOD!AJ95</f>
        <v>0</v>
      </c>
      <c r="J95">
        <f>BYPL_EOD!AI95+BYPL_EOD!AJ95</f>
        <v>3.56</v>
      </c>
      <c r="K95">
        <f>MES_EOD!AI95+MES_EOD!AJ95</f>
        <v>0.8</v>
      </c>
      <c r="L95">
        <f>NDMC_EOD!AI95+NDMC_EOD!AJ95</f>
        <v>6.36</v>
      </c>
      <c r="M95">
        <f>TPDDL_EOD!AI95+TPDDL_EOD!AJ95</f>
        <v>4.28</v>
      </c>
      <c r="N95">
        <f t="shared" si="6"/>
        <v>15</v>
      </c>
      <c r="O95" s="154">
        <f t="shared" si="7"/>
        <v>0</v>
      </c>
      <c r="P95">
        <v>0</v>
      </c>
      <c r="Q95">
        <v>3.56</v>
      </c>
      <c r="R95">
        <v>0.8</v>
      </c>
      <c r="S95">
        <v>6.36</v>
      </c>
      <c r="T95">
        <v>4.28</v>
      </c>
      <c r="U95" s="156">
        <f t="shared" si="8"/>
        <v>15</v>
      </c>
      <c r="V95" s="154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15</v>
      </c>
      <c r="E96">
        <f>PPCL!P96</f>
        <v>0</v>
      </c>
      <c r="F96">
        <f t="shared" si="10"/>
        <v>180</v>
      </c>
      <c r="G96">
        <f t="shared" si="11"/>
        <v>15</v>
      </c>
      <c r="H96" s="154"/>
      <c r="I96">
        <f>BRPL_EOD!AI96+BRPL_EOD!AJ96</f>
        <v>0</v>
      </c>
      <c r="J96">
        <f>BYPL_EOD!AI96+BYPL_EOD!AJ96</f>
        <v>3.56</v>
      </c>
      <c r="K96">
        <f>MES_EOD!AI96+MES_EOD!AJ96</f>
        <v>0.8</v>
      </c>
      <c r="L96">
        <f>NDMC_EOD!AI96+NDMC_EOD!AJ96</f>
        <v>6.36</v>
      </c>
      <c r="M96">
        <f>TPDDL_EOD!AI96+TPDDL_EOD!AJ96</f>
        <v>4.28</v>
      </c>
      <c r="N96">
        <f t="shared" si="6"/>
        <v>15</v>
      </c>
      <c r="O96" s="154">
        <f t="shared" si="7"/>
        <v>0</v>
      </c>
      <c r="P96">
        <v>0</v>
      </c>
      <c r="Q96">
        <v>3.56</v>
      </c>
      <c r="R96">
        <v>0.8</v>
      </c>
      <c r="S96">
        <v>6.36</v>
      </c>
      <c r="T96">
        <v>4.28</v>
      </c>
      <c r="U96" s="156">
        <f t="shared" si="8"/>
        <v>15</v>
      </c>
      <c r="V96" s="154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15</v>
      </c>
      <c r="E97">
        <f>PPCL!P97</f>
        <v>0</v>
      </c>
      <c r="F97">
        <f t="shared" si="10"/>
        <v>180</v>
      </c>
      <c r="G97">
        <f t="shared" si="11"/>
        <v>15</v>
      </c>
      <c r="H97" s="154"/>
      <c r="I97">
        <f>BRPL_EOD!AI97+BRPL_EOD!AJ97</f>
        <v>0</v>
      </c>
      <c r="J97">
        <f>BYPL_EOD!AI97+BYPL_EOD!AJ97</f>
        <v>3.45</v>
      </c>
      <c r="K97">
        <f>MES_EOD!AI97+MES_EOD!AJ97</f>
        <v>1.23</v>
      </c>
      <c r="L97">
        <f>NDMC_EOD!AI97+NDMC_EOD!AJ97</f>
        <v>6.17</v>
      </c>
      <c r="M97">
        <f>TPDDL_EOD!AI97+TPDDL_EOD!AJ97</f>
        <v>4.1500000000000004</v>
      </c>
      <c r="N97">
        <f t="shared" si="6"/>
        <v>15</v>
      </c>
      <c r="O97" s="154">
        <f t="shared" si="7"/>
        <v>0</v>
      </c>
      <c r="P97">
        <v>0</v>
      </c>
      <c r="Q97">
        <v>3.45</v>
      </c>
      <c r="R97">
        <v>1.23</v>
      </c>
      <c r="S97">
        <v>6.17</v>
      </c>
      <c r="T97">
        <v>4.1500000000000004</v>
      </c>
      <c r="U97" s="156">
        <f t="shared" si="8"/>
        <v>15</v>
      </c>
      <c r="V97" s="154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15</v>
      </c>
      <c r="E98">
        <f>PPCL!P98</f>
        <v>0</v>
      </c>
      <c r="F98">
        <f t="shared" si="10"/>
        <v>180</v>
      </c>
      <c r="G98">
        <f t="shared" si="11"/>
        <v>15</v>
      </c>
      <c r="H98" s="154"/>
      <c r="I98">
        <f>BRPL_EOD!AI98+BRPL_EOD!AJ98</f>
        <v>0</v>
      </c>
      <c r="J98">
        <f>BYPL_EOD!AI98+BYPL_EOD!AJ98</f>
        <v>3.68</v>
      </c>
      <c r="K98">
        <f>MES_EOD!AI98+MES_EOD!AJ98</f>
        <v>0.33</v>
      </c>
      <c r="L98">
        <f>NDMC_EOD!AI98+NDMC_EOD!AJ98</f>
        <v>6.57</v>
      </c>
      <c r="M98">
        <f>TPDDL_EOD!AI98+TPDDL_EOD!AJ98</f>
        <v>4.42</v>
      </c>
      <c r="N98">
        <f t="shared" si="6"/>
        <v>15</v>
      </c>
      <c r="O98" s="154">
        <f t="shared" si="7"/>
        <v>0</v>
      </c>
      <c r="P98">
        <v>0</v>
      </c>
      <c r="Q98">
        <v>3.68</v>
      </c>
      <c r="R98">
        <v>0.33</v>
      </c>
      <c r="S98">
        <v>6.57</v>
      </c>
      <c r="T98">
        <v>4.42</v>
      </c>
      <c r="U98" s="156">
        <f t="shared" si="8"/>
        <v>15</v>
      </c>
      <c r="V98" s="154">
        <f t="shared" si="9"/>
        <v>0</v>
      </c>
    </row>
    <row r="99" spans="1:22">
      <c r="A99" s="156" t="s">
        <v>350</v>
      </c>
      <c r="B99" s="156">
        <f>SUM(B3:B98)/4000</f>
        <v>4.32</v>
      </c>
      <c r="C99" s="156">
        <f t="shared" ref="C99:U99" si="12">SUM(C3:C98)/4000</f>
        <v>0</v>
      </c>
      <c r="D99" s="156">
        <f t="shared" si="12"/>
        <v>2.8548649999999998</v>
      </c>
      <c r="E99" s="156">
        <f t="shared" si="12"/>
        <v>0</v>
      </c>
      <c r="F99" s="156">
        <f t="shared" si="12"/>
        <v>4.32</v>
      </c>
      <c r="G99" s="156">
        <f t="shared" si="12"/>
        <v>2.8548649999999998</v>
      </c>
      <c r="H99" s="156"/>
      <c r="I99" s="156">
        <f t="shared" si="12"/>
        <v>0.80598249999999994</v>
      </c>
      <c r="J99" s="156">
        <f t="shared" si="12"/>
        <v>0.48253750000000034</v>
      </c>
      <c r="K99" s="156">
        <f t="shared" si="12"/>
        <v>0.16218749999999987</v>
      </c>
      <c r="L99" s="156">
        <f t="shared" si="12"/>
        <v>0.8542700000000002</v>
      </c>
      <c r="M99" s="156">
        <f t="shared" si="12"/>
        <v>0.54991000000000079</v>
      </c>
      <c r="N99" s="156">
        <f t="shared" si="12"/>
        <v>2.8548875000000002</v>
      </c>
      <c r="O99" s="156">
        <f t="shared" si="12"/>
        <v>-2.2500000000000852E-5</v>
      </c>
      <c r="P99" s="156">
        <f t="shared" si="12"/>
        <v>0.80597607970570706</v>
      </c>
      <c r="Q99" s="156">
        <f t="shared" si="12"/>
        <v>0.48253322171878166</v>
      </c>
      <c r="R99" s="156">
        <f t="shared" si="12"/>
        <v>0.16218645253725894</v>
      </c>
      <c r="S99" s="156">
        <f t="shared" si="12"/>
        <v>0.85426356263791903</v>
      </c>
      <c r="T99" s="156">
        <f t="shared" si="12"/>
        <v>0.54990568340033485</v>
      </c>
      <c r="U99" s="156">
        <f t="shared" si="12"/>
        <v>2.8548649999999998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69.599999999999994</v>
      </c>
      <c r="E3">
        <f>GT!N3</f>
        <v>0</v>
      </c>
      <c r="F3">
        <f>B3+C3</f>
        <v>84</v>
      </c>
      <c r="G3">
        <f>D3+E3-X3</f>
        <v>69.599999999999994</v>
      </c>
      <c r="H3" s="154"/>
      <c r="I3">
        <f>BRPL_EOD!AC3+BRPL_EOD!AD3</f>
        <v>28.24</v>
      </c>
      <c r="J3">
        <f>BYPL_EOD!AC3+BYPL_EOD!AD3</f>
        <v>15.46</v>
      </c>
      <c r="K3">
        <f>MES_EOD!AC3+MES_EOD!AD3</f>
        <v>0</v>
      </c>
      <c r="L3">
        <f>NDMC_EOD!AC3+NDMC_EOD!AD3</f>
        <v>3.36</v>
      </c>
      <c r="M3">
        <f>TPDDL_EOD!AC3+TPDDL_EOD!AD3</f>
        <v>22</v>
      </c>
      <c r="N3">
        <f t="shared" ref="N3:N66" si="0">SUM(I3:M3)</f>
        <v>69.06</v>
      </c>
      <c r="O3" s="154">
        <f t="shared" ref="O3:O66" si="1">G3-N3</f>
        <v>0.53999999999999204</v>
      </c>
      <c r="P3">
        <v>28.460816681146824</v>
      </c>
      <c r="Q3">
        <v>15.580886185925282</v>
      </c>
      <c r="R3">
        <v>0</v>
      </c>
      <c r="S3">
        <v>3.3862728062554295</v>
      </c>
      <c r="T3">
        <v>22.172024326672457</v>
      </c>
      <c r="U3" s="156">
        <f t="shared" ref="U3:U66" si="2">SUM(P3:T3)</f>
        <v>69.599999999999994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69.599999999999994</v>
      </c>
      <c r="E4">
        <f>GT!N4</f>
        <v>0</v>
      </c>
      <c r="F4">
        <f t="shared" ref="F4:F67" si="4">B4+C4</f>
        <v>84</v>
      </c>
      <c r="G4">
        <f t="shared" ref="G4:G67" si="5">D4+E4-X4</f>
        <v>69.599999999999994</v>
      </c>
      <c r="H4" s="154"/>
      <c r="I4">
        <f>BRPL_EOD!AC4+BRPL_EOD!AD4</f>
        <v>28.24</v>
      </c>
      <c r="J4">
        <f>BYPL_EOD!AC4+BYPL_EOD!AD4</f>
        <v>15.46</v>
      </c>
      <c r="K4">
        <f>MES_EOD!AC4+MES_EOD!AD4</f>
        <v>0</v>
      </c>
      <c r="L4">
        <f>NDMC_EOD!AC4+NDMC_EOD!AD4</f>
        <v>3.36</v>
      </c>
      <c r="M4">
        <f>TPDDL_EOD!AC4+TPDDL_EOD!AD4</f>
        <v>22</v>
      </c>
      <c r="N4">
        <f t="shared" si="0"/>
        <v>69.06</v>
      </c>
      <c r="O4" s="154">
        <f t="shared" si="1"/>
        <v>0.53999999999999204</v>
      </c>
      <c r="P4">
        <v>28.460816681146824</v>
      </c>
      <c r="Q4">
        <v>15.580886185925282</v>
      </c>
      <c r="R4">
        <v>0</v>
      </c>
      <c r="S4">
        <v>3.3862728062554295</v>
      </c>
      <c r="T4">
        <v>22.172024326672457</v>
      </c>
      <c r="U4" s="156">
        <f t="shared" si="2"/>
        <v>69.599999999999994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69.599999999999994</v>
      </c>
      <c r="E5">
        <f>GT!N5</f>
        <v>0</v>
      </c>
      <c r="F5">
        <f t="shared" si="4"/>
        <v>84</v>
      </c>
      <c r="G5">
        <f t="shared" si="5"/>
        <v>69.599999999999994</v>
      </c>
      <c r="H5" s="154"/>
      <c r="I5">
        <f>BRPL_EOD!AC5+BRPL_EOD!AD5</f>
        <v>28.24</v>
      </c>
      <c r="J5">
        <f>BYPL_EOD!AC5+BYPL_EOD!AD5</f>
        <v>15.46</v>
      </c>
      <c r="K5">
        <f>MES_EOD!AC5+MES_EOD!AD5</f>
        <v>0</v>
      </c>
      <c r="L5">
        <f>NDMC_EOD!AC5+NDMC_EOD!AD5</f>
        <v>3.36</v>
      </c>
      <c r="M5">
        <f>TPDDL_EOD!AC5+TPDDL_EOD!AD5</f>
        <v>22</v>
      </c>
      <c r="N5">
        <f t="shared" si="0"/>
        <v>69.06</v>
      </c>
      <c r="O5" s="154">
        <f t="shared" si="1"/>
        <v>0.53999999999999204</v>
      </c>
      <c r="P5">
        <v>28.460816681146824</v>
      </c>
      <c r="Q5">
        <v>15.580886185925282</v>
      </c>
      <c r="R5">
        <v>0</v>
      </c>
      <c r="S5">
        <v>3.3862728062554295</v>
      </c>
      <c r="T5">
        <v>22.172024326672457</v>
      </c>
      <c r="U5" s="156">
        <f t="shared" si="2"/>
        <v>69.599999999999994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69.599999999999994</v>
      </c>
      <c r="E6">
        <f>GT!N6</f>
        <v>0</v>
      </c>
      <c r="F6">
        <f t="shared" si="4"/>
        <v>84</v>
      </c>
      <c r="G6">
        <f t="shared" si="5"/>
        <v>69.599999999999994</v>
      </c>
      <c r="H6" s="154"/>
      <c r="I6">
        <f>BRPL_EOD!AC6+BRPL_EOD!AD6</f>
        <v>28.24</v>
      </c>
      <c r="J6">
        <f>BYPL_EOD!AC6+BYPL_EOD!AD6</f>
        <v>15.46</v>
      </c>
      <c r="K6">
        <f>MES_EOD!AC6+MES_EOD!AD6</f>
        <v>0</v>
      </c>
      <c r="L6">
        <f>NDMC_EOD!AC6+NDMC_EOD!AD6</f>
        <v>3.36</v>
      </c>
      <c r="M6">
        <f>TPDDL_EOD!AC6+TPDDL_EOD!AD6</f>
        <v>22</v>
      </c>
      <c r="N6">
        <f t="shared" si="0"/>
        <v>69.06</v>
      </c>
      <c r="O6" s="154">
        <f t="shared" si="1"/>
        <v>0.53999999999999204</v>
      </c>
      <c r="P6">
        <v>28.460816681146824</v>
      </c>
      <c r="Q6">
        <v>15.580886185925282</v>
      </c>
      <c r="R6">
        <v>0</v>
      </c>
      <c r="S6">
        <v>3.3862728062554295</v>
      </c>
      <c r="T6">
        <v>22.172024326672457</v>
      </c>
      <c r="U6" s="156">
        <f t="shared" si="2"/>
        <v>69.599999999999994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69.599999999999994</v>
      </c>
      <c r="E7">
        <f>GT!N7</f>
        <v>0</v>
      </c>
      <c r="F7">
        <f t="shared" si="4"/>
        <v>84</v>
      </c>
      <c r="G7">
        <f t="shared" si="5"/>
        <v>69.599999999999994</v>
      </c>
      <c r="H7" s="154"/>
      <c r="I7">
        <f>BRPL_EOD!AC7+BRPL_EOD!AD7</f>
        <v>28.24</v>
      </c>
      <c r="J7">
        <f>BYPL_EOD!AC7+BYPL_EOD!AD7</f>
        <v>15.46</v>
      </c>
      <c r="K7">
        <f>MES_EOD!AC7+MES_EOD!AD7</f>
        <v>0</v>
      </c>
      <c r="L7">
        <f>NDMC_EOD!AC7+NDMC_EOD!AD7</f>
        <v>3.36</v>
      </c>
      <c r="M7">
        <f>TPDDL_EOD!AC7+TPDDL_EOD!AD7</f>
        <v>22</v>
      </c>
      <c r="N7">
        <f t="shared" si="0"/>
        <v>69.06</v>
      </c>
      <c r="O7" s="154">
        <f t="shared" si="1"/>
        <v>0.53999999999999204</v>
      </c>
      <c r="P7">
        <v>28.460816681146824</v>
      </c>
      <c r="Q7">
        <v>15.580886185925282</v>
      </c>
      <c r="R7">
        <v>0</v>
      </c>
      <c r="S7">
        <v>3.3862728062554295</v>
      </c>
      <c r="T7">
        <v>22.172024326672457</v>
      </c>
      <c r="U7" s="156">
        <f t="shared" si="2"/>
        <v>69.599999999999994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69.599999999999994</v>
      </c>
      <c r="E8">
        <f>GT!N8</f>
        <v>0</v>
      </c>
      <c r="F8">
        <f t="shared" si="4"/>
        <v>84</v>
      </c>
      <c r="G8">
        <f t="shared" si="5"/>
        <v>69.599999999999994</v>
      </c>
      <c r="H8" s="154"/>
      <c r="I8">
        <f>BRPL_EOD!AC8+BRPL_EOD!AD8</f>
        <v>28.24</v>
      </c>
      <c r="J8">
        <f>BYPL_EOD!AC8+BYPL_EOD!AD8</f>
        <v>15.46</v>
      </c>
      <c r="K8">
        <f>MES_EOD!AC8+MES_EOD!AD8</f>
        <v>0</v>
      </c>
      <c r="L8">
        <f>NDMC_EOD!AC8+NDMC_EOD!AD8</f>
        <v>3.36</v>
      </c>
      <c r="M8">
        <f>TPDDL_EOD!AC8+TPDDL_EOD!AD8</f>
        <v>22</v>
      </c>
      <c r="N8">
        <f t="shared" si="0"/>
        <v>69.06</v>
      </c>
      <c r="O8" s="154">
        <f t="shared" si="1"/>
        <v>0.53999999999999204</v>
      </c>
      <c r="P8">
        <v>28.460816681146824</v>
      </c>
      <c r="Q8">
        <v>15.580886185925282</v>
      </c>
      <c r="R8">
        <v>0</v>
      </c>
      <c r="S8">
        <v>3.3862728062554295</v>
      </c>
      <c r="T8">
        <v>22.172024326672457</v>
      </c>
      <c r="U8" s="156">
        <f t="shared" si="2"/>
        <v>69.599999999999994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69.599999999999994</v>
      </c>
      <c r="E9">
        <f>GT!N9</f>
        <v>0</v>
      </c>
      <c r="F9">
        <f t="shared" si="4"/>
        <v>84</v>
      </c>
      <c r="G9">
        <f t="shared" si="5"/>
        <v>69.599999999999994</v>
      </c>
      <c r="H9" s="154"/>
      <c r="I9">
        <f>BRPL_EOD!AC9+BRPL_EOD!AD9</f>
        <v>28.24</v>
      </c>
      <c r="J9">
        <f>BYPL_EOD!AC9+BYPL_EOD!AD9</f>
        <v>15.46</v>
      </c>
      <c r="K9">
        <f>MES_EOD!AC9+MES_EOD!AD9</f>
        <v>0</v>
      </c>
      <c r="L9">
        <f>NDMC_EOD!AC9+NDMC_EOD!AD9</f>
        <v>3.36</v>
      </c>
      <c r="M9">
        <f>TPDDL_EOD!AC9+TPDDL_EOD!AD9</f>
        <v>22</v>
      </c>
      <c r="N9">
        <f t="shared" si="0"/>
        <v>69.06</v>
      </c>
      <c r="O9" s="154">
        <f t="shared" si="1"/>
        <v>0.53999999999999204</v>
      </c>
      <c r="P9">
        <v>28.460816681146824</v>
      </c>
      <c r="Q9">
        <v>15.580886185925282</v>
      </c>
      <c r="R9">
        <v>0</v>
      </c>
      <c r="S9">
        <v>3.3862728062554295</v>
      </c>
      <c r="T9">
        <v>22.172024326672457</v>
      </c>
      <c r="U9" s="156">
        <f t="shared" si="2"/>
        <v>69.599999999999994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69.599999999999994</v>
      </c>
      <c r="E10">
        <f>GT!N10</f>
        <v>0</v>
      </c>
      <c r="F10">
        <f t="shared" si="4"/>
        <v>84</v>
      </c>
      <c r="G10">
        <f t="shared" si="5"/>
        <v>69.599999999999994</v>
      </c>
      <c r="H10" s="154"/>
      <c r="I10">
        <f>BRPL_EOD!AC10+BRPL_EOD!AD10</f>
        <v>28.24</v>
      </c>
      <c r="J10">
        <f>BYPL_EOD!AC10+BYPL_EOD!AD10</f>
        <v>15.46</v>
      </c>
      <c r="K10">
        <f>MES_EOD!AC10+MES_EOD!AD10</f>
        <v>0</v>
      </c>
      <c r="L10">
        <f>NDMC_EOD!AC10+NDMC_EOD!AD10</f>
        <v>3.36</v>
      </c>
      <c r="M10">
        <f>TPDDL_EOD!AC10+TPDDL_EOD!AD10</f>
        <v>22</v>
      </c>
      <c r="N10">
        <f t="shared" si="0"/>
        <v>69.06</v>
      </c>
      <c r="O10" s="154">
        <f t="shared" si="1"/>
        <v>0.53999999999999204</v>
      </c>
      <c r="P10">
        <v>28.460816681146824</v>
      </c>
      <c r="Q10">
        <v>15.580886185925282</v>
      </c>
      <c r="R10">
        <v>0</v>
      </c>
      <c r="S10">
        <v>3.3862728062554295</v>
      </c>
      <c r="T10">
        <v>22.172024326672457</v>
      </c>
      <c r="U10" s="156">
        <f t="shared" si="2"/>
        <v>69.599999999999994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69.599999999999994</v>
      </c>
      <c r="E11">
        <f>GT!N11</f>
        <v>0</v>
      </c>
      <c r="F11">
        <f t="shared" si="4"/>
        <v>84</v>
      </c>
      <c r="G11">
        <f t="shared" si="5"/>
        <v>69.599999999999994</v>
      </c>
      <c r="H11" s="154"/>
      <c r="I11">
        <f>BRPL_EOD!AC11+BRPL_EOD!AD11</f>
        <v>28.24</v>
      </c>
      <c r="J11">
        <f>BYPL_EOD!AC11+BYPL_EOD!AD11</f>
        <v>15.46</v>
      </c>
      <c r="K11">
        <f>MES_EOD!AC11+MES_EOD!AD11</f>
        <v>0</v>
      </c>
      <c r="L11">
        <f>NDMC_EOD!AC11+NDMC_EOD!AD11</f>
        <v>3.36</v>
      </c>
      <c r="M11">
        <f>TPDDL_EOD!AC11+TPDDL_EOD!AD11</f>
        <v>22</v>
      </c>
      <c r="N11">
        <f t="shared" si="0"/>
        <v>69.06</v>
      </c>
      <c r="O11" s="154">
        <f t="shared" si="1"/>
        <v>0.53999999999999204</v>
      </c>
      <c r="P11">
        <v>28.460816681146824</v>
      </c>
      <c r="Q11">
        <v>15.580886185925282</v>
      </c>
      <c r="R11">
        <v>0</v>
      </c>
      <c r="S11">
        <v>3.3862728062554295</v>
      </c>
      <c r="T11">
        <v>22.172024326672457</v>
      </c>
      <c r="U11" s="156">
        <f t="shared" si="2"/>
        <v>69.599999999999994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69.599999999999994</v>
      </c>
      <c r="E12">
        <f>GT!N12</f>
        <v>0</v>
      </c>
      <c r="F12">
        <f t="shared" si="4"/>
        <v>84</v>
      </c>
      <c r="G12">
        <f t="shared" si="5"/>
        <v>69.599999999999994</v>
      </c>
      <c r="H12" s="154"/>
      <c r="I12">
        <f>BRPL_EOD!AC12+BRPL_EOD!AD12</f>
        <v>28.24</v>
      </c>
      <c r="J12">
        <f>BYPL_EOD!AC12+BYPL_EOD!AD12</f>
        <v>15.46</v>
      </c>
      <c r="K12">
        <f>MES_EOD!AC12+MES_EOD!AD12</f>
        <v>0</v>
      </c>
      <c r="L12">
        <f>NDMC_EOD!AC12+NDMC_EOD!AD12</f>
        <v>3.36</v>
      </c>
      <c r="M12">
        <f>TPDDL_EOD!AC12+TPDDL_EOD!AD12</f>
        <v>22</v>
      </c>
      <c r="N12">
        <f t="shared" si="0"/>
        <v>69.06</v>
      </c>
      <c r="O12" s="154">
        <f t="shared" si="1"/>
        <v>0.53999999999999204</v>
      </c>
      <c r="P12">
        <v>28.460816681146824</v>
      </c>
      <c r="Q12">
        <v>15.580886185925282</v>
      </c>
      <c r="R12">
        <v>0</v>
      </c>
      <c r="S12">
        <v>3.3862728062554295</v>
      </c>
      <c r="T12">
        <v>22.172024326672457</v>
      </c>
      <c r="U12" s="156">
        <f t="shared" si="2"/>
        <v>69.599999999999994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12</v>
      </c>
      <c r="J13">
        <f>BYPL_EOD!AC13+BYPL_EOD!AD13</f>
        <v>0</v>
      </c>
      <c r="K13">
        <f>MES_EOD!AC13+MES_EOD!AD13</f>
        <v>0</v>
      </c>
      <c r="L13">
        <f>NDMC_EOD!AC13+NDMC_EOD!AD13</f>
        <v>2.08</v>
      </c>
      <c r="M13">
        <f>TPDDL_EOD!AC13+TPDDL_EOD!AD13</f>
        <v>22</v>
      </c>
      <c r="N13">
        <f t="shared" si="0"/>
        <v>36.08</v>
      </c>
      <c r="O13" s="154">
        <f t="shared" si="1"/>
        <v>0.52000000000000313</v>
      </c>
      <c r="P13">
        <v>12.172949002217296</v>
      </c>
      <c r="Q13">
        <v>0</v>
      </c>
      <c r="R13">
        <v>0</v>
      </c>
      <c r="S13">
        <v>2.1099778270509981</v>
      </c>
      <c r="T13">
        <v>22.31707317073171</v>
      </c>
      <c r="U13" s="156">
        <f t="shared" si="2"/>
        <v>36.600000000000009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9.4499999999999993</v>
      </c>
      <c r="J14">
        <f>BYPL_EOD!AC14+BYPL_EOD!AD14</f>
        <v>7.87</v>
      </c>
      <c r="K14">
        <f>MES_EOD!AC14+MES_EOD!AD14</f>
        <v>0</v>
      </c>
      <c r="L14">
        <f>NDMC_EOD!AC14+NDMC_EOD!AD14</f>
        <v>1.63</v>
      </c>
      <c r="M14">
        <f>TPDDL_EOD!AC14+TPDDL_EOD!AD14</f>
        <v>17.32</v>
      </c>
      <c r="N14">
        <f t="shared" si="0"/>
        <v>36.269999999999996</v>
      </c>
      <c r="O14" s="154">
        <f t="shared" si="1"/>
        <v>0.3300000000000054</v>
      </c>
      <c r="P14">
        <v>9.5359801488833753</v>
      </c>
      <c r="Q14">
        <v>7.9416046319272136</v>
      </c>
      <c r="R14">
        <v>0</v>
      </c>
      <c r="S14">
        <v>1.6448304383788257</v>
      </c>
      <c r="T14">
        <v>17.477584780810592</v>
      </c>
      <c r="U14" s="156">
        <f t="shared" si="2"/>
        <v>36.600000000000009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9.4499999999999993</v>
      </c>
      <c r="J15">
        <f>BYPL_EOD!AC15+BYPL_EOD!AD15</f>
        <v>7.87</v>
      </c>
      <c r="K15">
        <f>MES_EOD!AC15+MES_EOD!AD15</f>
        <v>0</v>
      </c>
      <c r="L15">
        <f>NDMC_EOD!AC15+NDMC_EOD!AD15</f>
        <v>1.63</v>
      </c>
      <c r="M15">
        <f>TPDDL_EOD!AC15+TPDDL_EOD!AD15</f>
        <v>17.32</v>
      </c>
      <c r="N15">
        <f t="shared" si="0"/>
        <v>36.269999999999996</v>
      </c>
      <c r="O15" s="154">
        <f t="shared" si="1"/>
        <v>0.3300000000000054</v>
      </c>
      <c r="P15">
        <v>9.5359801488833753</v>
      </c>
      <c r="Q15">
        <v>7.9416046319272136</v>
      </c>
      <c r="R15">
        <v>0</v>
      </c>
      <c r="S15">
        <v>1.6448304383788257</v>
      </c>
      <c r="T15">
        <v>17.477584780810592</v>
      </c>
      <c r="U15" s="156">
        <f t="shared" si="2"/>
        <v>36.600000000000009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69.599999999999994</v>
      </c>
      <c r="E16">
        <f>GT!N16</f>
        <v>0</v>
      </c>
      <c r="F16">
        <f t="shared" si="4"/>
        <v>84</v>
      </c>
      <c r="G16">
        <f t="shared" si="5"/>
        <v>69.599999999999994</v>
      </c>
      <c r="H16" s="154"/>
      <c r="I16">
        <f>BRPL_EOD!AC16+BRPL_EOD!AD16</f>
        <v>28.24</v>
      </c>
      <c r="J16">
        <f>BYPL_EOD!AC16+BYPL_EOD!AD16</f>
        <v>15.46</v>
      </c>
      <c r="K16">
        <f>MES_EOD!AC16+MES_EOD!AD16</f>
        <v>0</v>
      </c>
      <c r="L16">
        <f>NDMC_EOD!AC16+NDMC_EOD!AD16</f>
        <v>3.36</v>
      </c>
      <c r="M16">
        <f>TPDDL_EOD!AC16+TPDDL_EOD!AD16</f>
        <v>22</v>
      </c>
      <c r="N16">
        <f t="shared" si="0"/>
        <v>69.06</v>
      </c>
      <c r="O16" s="154">
        <f t="shared" si="1"/>
        <v>0.53999999999999204</v>
      </c>
      <c r="P16">
        <v>28.460816681146824</v>
      </c>
      <c r="Q16">
        <v>15.580886185925282</v>
      </c>
      <c r="R16">
        <v>0</v>
      </c>
      <c r="S16">
        <v>3.3862728062554295</v>
      </c>
      <c r="T16">
        <v>22.172024326672457</v>
      </c>
      <c r="U16" s="156">
        <f t="shared" si="2"/>
        <v>69.599999999999994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64.599999999999994</v>
      </c>
      <c r="E17">
        <f>GT!N17</f>
        <v>0</v>
      </c>
      <c r="F17">
        <f t="shared" si="4"/>
        <v>84</v>
      </c>
      <c r="G17">
        <f t="shared" si="5"/>
        <v>64.599999999999994</v>
      </c>
      <c r="H17" s="154"/>
      <c r="I17">
        <f>BRPL_EOD!AC17+BRPL_EOD!AD17</f>
        <v>25.24</v>
      </c>
      <c r="J17">
        <f>BYPL_EOD!AC17+BYPL_EOD!AD17</f>
        <v>13.82</v>
      </c>
      <c r="K17">
        <f>MES_EOD!AC17+MES_EOD!AD17</f>
        <v>0</v>
      </c>
      <c r="L17">
        <f>NDMC_EOD!AC17+NDMC_EOD!AD17</f>
        <v>3</v>
      </c>
      <c r="M17">
        <f>TPDDL_EOD!AC17+TPDDL_EOD!AD17</f>
        <v>22</v>
      </c>
      <c r="N17">
        <f t="shared" si="0"/>
        <v>64.06</v>
      </c>
      <c r="O17" s="154">
        <f t="shared" si="1"/>
        <v>0.53999999999999204</v>
      </c>
      <c r="P17">
        <v>25.452763034655007</v>
      </c>
      <c r="Q17">
        <v>13.936497034030594</v>
      </c>
      <c r="R17">
        <v>0</v>
      </c>
      <c r="S17">
        <v>3.0252887917577267</v>
      </c>
      <c r="T17">
        <v>22.185451139556662</v>
      </c>
      <c r="U17" s="156">
        <f t="shared" si="2"/>
        <v>64.599999999999994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64.599999999999994</v>
      </c>
      <c r="E18">
        <f>GT!N18</f>
        <v>0</v>
      </c>
      <c r="F18">
        <f t="shared" si="4"/>
        <v>84</v>
      </c>
      <c r="G18">
        <f t="shared" si="5"/>
        <v>64.599999999999994</v>
      </c>
      <c r="H18" s="154"/>
      <c r="I18">
        <f>BRPL_EOD!AC18+BRPL_EOD!AD18</f>
        <v>25.24</v>
      </c>
      <c r="J18">
        <f>BYPL_EOD!AC18+BYPL_EOD!AD18</f>
        <v>13.82</v>
      </c>
      <c r="K18">
        <f>MES_EOD!AC18+MES_EOD!AD18</f>
        <v>0</v>
      </c>
      <c r="L18">
        <f>NDMC_EOD!AC18+NDMC_EOD!AD18</f>
        <v>3</v>
      </c>
      <c r="M18">
        <f>TPDDL_EOD!AC18+TPDDL_EOD!AD18</f>
        <v>22</v>
      </c>
      <c r="N18">
        <f t="shared" si="0"/>
        <v>64.06</v>
      </c>
      <c r="O18" s="154">
        <f t="shared" si="1"/>
        <v>0.53999999999999204</v>
      </c>
      <c r="P18">
        <v>25.452763034655007</v>
      </c>
      <c r="Q18">
        <v>13.936497034030594</v>
      </c>
      <c r="R18">
        <v>0</v>
      </c>
      <c r="S18">
        <v>3.0252887917577267</v>
      </c>
      <c r="T18">
        <v>22.185451139556662</v>
      </c>
      <c r="U18" s="156">
        <f t="shared" si="2"/>
        <v>64.599999999999994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64.599999999999994</v>
      </c>
      <c r="E19">
        <f>GT!N19</f>
        <v>0</v>
      </c>
      <c r="F19">
        <f t="shared" si="4"/>
        <v>84</v>
      </c>
      <c r="G19">
        <f t="shared" si="5"/>
        <v>64.599999999999994</v>
      </c>
      <c r="H19" s="154"/>
      <c r="I19">
        <f>BRPL_EOD!AC19+BRPL_EOD!AD19</f>
        <v>25.24</v>
      </c>
      <c r="J19">
        <f>BYPL_EOD!AC19+BYPL_EOD!AD19</f>
        <v>13.82</v>
      </c>
      <c r="K19">
        <f>MES_EOD!AC19+MES_EOD!AD19</f>
        <v>0</v>
      </c>
      <c r="L19">
        <f>NDMC_EOD!AC19+NDMC_EOD!AD19</f>
        <v>3</v>
      </c>
      <c r="M19">
        <f>TPDDL_EOD!AC19+TPDDL_EOD!AD19</f>
        <v>22</v>
      </c>
      <c r="N19">
        <f t="shared" si="0"/>
        <v>64.06</v>
      </c>
      <c r="O19" s="154">
        <f t="shared" si="1"/>
        <v>0.53999999999999204</v>
      </c>
      <c r="P19">
        <v>25.452763034655007</v>
      </c>
      <c r="Q19">
        <v>13.936497034030594</v>
      </c>
      <c r="R19">
        <v>0</v>
      </c>
      <c r="S19">
        <v>3.0252887917577267</v>
      </c>
      <c r="T19">
        <v>22.185451139556662</v>
      </c>
      <c r="U19" s="156">
        <f t="shared" si="2"/>
        <v>64.599999999999994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72.599999999999994</v>
      </c>
      <c r="E20">
        <f>GT!N20</f>
        <v>0</v>
      </c>
      <c r="F20">
        <f t="shared" si="4"/>
        <v>84</v>
      </c>
      <c r="G20">
        <f t="shared" si="5"/>
        <v>72.599999999999994</v>
      </c>
      <c r="H20" s="154"/>
      <c r="I20">
        <f>BRPL_EOD!AC20+BRPL_EOD!AD20</f>
        <v>30.04</v>
      </c>
      <c r="J20">
        <f>BYPL_EOD!AC20+BYPL_EOD!AD20</f>
        <v>16.45</v>
      </c>
      <c r="K20">
        <f>MES_EOD!AC20+MES_EOD!AD20</f>
        <v>0</v>
      </c>
      <c r="L20">
        <f>NDMC_EOD!AC20+NDMC_EOD!AD20</f>
        <v>3.58</v>
      </c>
      <c r="M20">
        <f>TPDDL_EOD!AC20+TPDDL_EOD!AD20</f>
        <v>22</v>
      </c>
      <c r="N20">
        <f t="shared" si="0"/>
        <v>72.069999999999993</v>
      </c>
      <c r="O20" s="154">
        <f t="shared" si="1"/>
        <v>0.53000000000000114</v>
      </c>
      <c r="P20">
        <v>30.260913001248785</v>
      </c>
      <c r="Q20">
        <v>16.570972665464133</v>
      </c>
      <c r="R20">
        <v>0</v>
      </c>
      <c r="S20">
        <v>3.6063271819064799</v>
      </c>
      <c r="T20">
        <v>22.161787151380601</v>
      </c>
      <c r="U20" s="156">
        <f t="shared" si="2"/>
        <v>72.599999999999994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72.599999999999994</v>
      </c>
      <c r="E21">
        <f>GT!N21</f>
        <v>0</v>
      </c>
      <c r="F21">
        <f t="shared" si="4"/>
        <v>84</v>
      </c>
      <c r="G21">
        <f t="shared" si="5"/>
        <v>72.599999999999994</v>
      </c>
      <c r="H21" s="154"/>
      <c r="I21">
        <f>BRPL_EOD!AC21+BRPL_EOD!AD21</f>
        <v>30.04</v>
      </c>
      <c r="J21">
        <f>BYPL_EOD!AC21+BYPL_EOD!AD21</f>
        <v>16.45</v>
      </c>
      <c r="K21">
        <f>MES_EOD!AC21+MES_EOD!AD21</f>
        <v>0</v>
      </c>
      <c r="L21">
        <f>NDMC_EOD!AC21+NDMC_EOD!AD21</f>
        <v>3.58</v>
      </c>
      <c r="M21">
        <f>TPDDL_EOD!AC21+TPDDL_EOD!AD21</f>
        <v>22</v>
      </c>
      <c r="N21">
        <f t="shared" si="0"/>
        <v>72.069999999999993</v>
      </c>
      <c r="O21" s="154">
        <f t="shared" si="1"/>
        <v>0.53000000000000114</v>
      </c>
      <c r="P21">
        <v>30.260913001248785</v>
      </c>
      <c r="Q21">
        <v>16.570972665464133</v>
      </c>
      <c r="R21">
        <v>0</v>
      </c>
      <c r="S21">
        <v>3.6063271819064799</v>
      </c>
      <c r="T21">
        <v>22.161787151380601</v>
      </c>
      <c r="U21" s="156">
        <f t="shared" si="2"/>
        <v>72.599999999999994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72.599999999999994</v>
      </c>
      <c r="E22">
        <f>GT!N22</f>
        <v>0</v>
      </c>
      <c r="F22">
        <f t="shared" si="4"/>
        <v>84</v>
      </c>
      <c r="G22">
        <f t="shared" si="5"/>
        <v>72.599999999999994</v>
      </c>
      <c r="H22" s="154"/>
      <c r="I22">
        <f>BRPL_EOD!AC22+BRPL_EOD!AD22</f>
        <v>30.04</v>
      </c>
      <c r="J22">
        <f>BYPL_EOD!AC22+BYPL_EOD!AD22</f>
        <v>16.45</v>
      </c>
      <c r="K22">
        <f>MES_EOD!AC22+MES_EOD!AD22</f>
        <v>0</v>
      </c>
      <c r="L22">
        <f>NDMC_EOD!AC22+NDMC_EOD!AD22</f>
        <v>3.58</v>
      </c>
      <c r="M22">
        <f>TPDDL_EOD!AC22+TPDDL_EOD!AD22</f>
        <v>22</v>
      </c>
      <c r="N22">
        <f t="shared" si="0"/>
        <v>72.069999999999993</v>
      </c>
      <c r="O22" s="154">
        <f t="shared" si="1"/>
        <v>0.53000000000000114</v>
      </c>
      <c r="P22">
        <v>30.260913001248785</v>
      </c>
      <c r="Q22">
        <v>16.570972665464133</v>
      </c>
      <c r="R22">
        <v>0</v>
      </c>
      <c r="S22">
        <v>3.6063271819064799</v>
      </c>
      <c r="T22">
        <v>22.161787151380601</v>
      </c>
      <c r="U22" s="156">
        <f t="shared" si="2"/>
        <v>72.599999999999994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72.599999999999994</v>
      </c>
      <c r="E23">
        <f>GT!N23</f>
        <v>0</v>
      </c>
      <c r="F23">
        <f t="shared" si="4"/>
        <v>84</v>
      </c>
      <c r="G23">
        <f t="shared" si="5"/>
        <v>72.599999999999994</v>
      </c>
      <c r="H23" s="154"/>
      <c r="I23">
        <f>BRPL_EOD!AC23+BRPL_EOD!AD23</f>
        <v>30.04</v>
      </c>
      <c r="J23">
        <f>BYPL_EOD!AC23+BYPL_EOD!AD23</f>
        <v>16.45</v>
      </c>
      <c r="K23">
        <f>MES_EOD!AC23+MES_EOD!AD23</f>
        <v>0</v>
      </c>
      <c r="L23">
        <f>NDMC_EOD!AC23+NDMC_EOD!AD23</f>
        <v>3.58</v>
      </c>
      <c r="M23">
        <f>TPDDL_EOD!AC23+TPDDL_EOD!AD23</f>
        <v>22</v>
      </c>
      <c r="N23">
        <f t="shared" si="0"/>
        <v>72.069999999999993</v>
      </c>
      <c r="O23" s="154">
        <f t="shared" si="1"/>
        <v>0.53000000000000114</v>
      </c>
      <c r="P23">
        <v>30.260913001248785</v>
      </c>
      <c r="Q23">
        <v>16.570972665464133</v>
      </c>
      <c r="R23">
        <v>0</v>
      </c>
      <c r="S23">
        <v>3.6063271819064799</v>
      </c>
      <c r="T23">
        <v>22.161787151380601</v>
      </c>
      <c r="U23" s="156">
        <f t="shared" si="2"/>
        <v>72.599999999999994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72.599999999999994</v>
      </c>
      <c r="E24">
        <f>GT!N24</f>
        <v>0</v>
      </c>
      <c r="F24">
        <f t="shared" si="4"/>
        <v>84</v>
      </c>
      <c r="G24">
        <f t="shared" si="5"/>
        <v>72.599999999999994</v>
      </c>
      <c r="H24" s="154"/>
      <c r="I24">
        <f>BRPL_EOD!AC24+BRPL_EOD!AD24</f>
        <v>30.04</v>
      </c>
      <c r="J24">
        <f>BYPL_EOD!AC24+BYPL_EOD!AD24</f>
        <v>16.45</v>
      </c>
      <c r="K24">
        <f>MES_EOD!AC24+MES_EOD!AD24</f>
        <v>0</v>
      </c>
      <c r="L24">
        <f>NDMC_EOD!AC24+NDMC_EOD!AD24</f>
        <v>3.58</v>
      </c>
      <c r="M24">
        <f>TPDDL_EOD!AC24+TPDDL_EOD!AD24</f>
        <v>22</v>
      </c>
      <c r="N24">
        <f t="shared" si="0"/>
        <v>72.069999999999993</v>
      </c>
      <c r="O24" s="154">
        <f t="shared" si="1"/>
        <v>0.53000000000000114</v>
      </c>
      <c r="P24">
        <v>30.260913001248785</v>
      </c>
      <c r="Q24">
        <v>16.570972665464133</v>
      </c>
      <c r="R24">
        <v>0</v>
      </c>
      <c r="S24">
        <v>3.6063271819064799</v>
      </c>
      <c r="T24">
        <v>22.161787151380601</v>
      </c>
      <c r="U24" s="156">
        <f t="shared" si="2"/>
        <v>72.599999999999994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72.599999999999994</v>
      </c>
      <c r="E25">
        <f>GT!N25</f>
        <v>0</v>
      </c>
      <c r="F25">
        <f t="shared" si="4"/>
        <v>84</v>
      </c>
      <c r="G25">
        <f t="shared" si="5"/>
        <v>72.599999999999994</v>
      </c>
      <c r="H25" s="154"/>
      <c r="I25">
        <f>BRPL_EOD!AC25+BRPL_EOD!AD25</f>
        <v>30.04</v>
      </c>
      <c r="J25">
        <f>BYPL_EOD!AC25+BYPL_EOD!AD25</f>
        <v>16.45</v>
      </c>
      <c r="K25">
        <f>MES_EOD!AC25+MES_EOD!AD25</f>
        <v>0</v>
      </c>
      <c r="L25">
        <f>NDMC_EOD!AC25+NDMC_EOD!AD25</f>
        <v>3.58</v>
      </c>
      <c r="M25">
        <f>TPDDL_EOD!AC25+TPDDL_EOD!AD25</f>
        <v>22</v>
      </c>
      <c r="N25">
        <f t="shared" si="0"/>
        <v>72.069999999999993</v>
      </c>
      <c r="O25" s="154">
        <f t="shared" si="1"/>
        <v>0.53000000000000114</v>
      </c>
      <c r="P25">
        <v>30.260913001248785</v>
      </c>
      <c r="Q25">
        <v>16.570972665464133</v>
      </c>
      <c r="R25">
        <v>0</v>
      </c>
      <c r="S25">
        <v>3.6063271819064799</v>
      </c>
      <c r="T25">
        <v>22.161787151380601</v>
      </c>
      <c r="U25" s="156">
        <f t="shared" si="2"/>
        <v>72.599999999999994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72.599999999999994</v>
      </c>
      <c r="E26">
        <f>GT!N26</f>
        <v>0</v>
      </c>
      <c r="F26">
        <f t="shared" si="4"/>
        <v>84</v>
      </c>
      <c r="G26">
        <f t="shared" si="5"/>
        <v>72.599999999999994</v>
      </c>
      <c r="H26" s="154"/>
      <c r="I26">
        <f>BRPL_EOD!AC26+BRPL_EOD!AD26</f>
        <v>30.04</v>
      </c>
      <c r="J26">
        <f>BYPL_EOD!AC26+BYPL_EOD!AD26</f>
        <v>16.45</v>
      </c>
      <c r="K26">
        <f>MES_EOD!AC26+MES_EOD!AD26</f>
        <v>0</v>
      </c>
      <c r="L26">
        <f>NDMC_EOD!AC26+NDMC_EOD!AD26</f>
        <v>3.58</v>
      </c>
      <c r="M26">
        <f>TPDDL_EOD!AC26+TPDDL_EOD!AD26</f>
        <v>22</v>
      </c>
      <c r="N26">
        <f t="shared" si="0"/>
        <v>72.069999999999993</v>
      </c>
      <c r="O26" s="154">
        <f t="shared" si="1"/>
        <v>0.53000000000000114</v>
      </c>
      <c r="P26">
        <v>30.260913001248785</v>
      </c>
      <c r="Q26">
        <v>16.570972665464133</v>
      </c>
      <c r="R26">
        <v>0</v>
      </c>
      <c r="S26">
        <v>3.6063271819064799</v>
      </c>
      <c r="T26">
        <v>22.161787151380601</v>
      </c>
      <c r="U26" s="156">
        <f t="shared" si="2"/>
        <v>72.599999999999994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72.599999999999994</v>
      </c>
      <c r="E27">
        <f>GT!N27</f>
        <v>0</v>
      </c>
      <c r="F27">
        <f t="shared" si="4"/>
        <v>84</v>
      </c>
      <c r="G27">
        <f t="shared" si="5"/>
        <v>72.599999999999994</v>
      </c>
      <c r="H27" s="154"/>
      <c r="I27">
        <f>BRPL_EOD!AC27+BRPL_EOD!AD27</f>
        <v>30.04</v>
      </c>
      <c r="J27">
        <f>BYPL_EOD!AC27+BYPL_EOD!AD27</f>
        <v>16.45</v>
      </c>
      <c r="K27">
        <f>MES_EOD!AC27+MES_EOD!AD27</f>
        <v>0</v>
      </c>
      <c r="L27">
        <f>NDMC_EOD!AC27+NDMC_EOD!AD27</f>
        <v>3.58</v>
      </c>
      <c r="M27">
        <f>TPDDL_EOD!AC27+TPDDL_EOD!AD27</f>
        <v>22</v>
      </c>
      <c r="N27">
        <f t="shared" si="0"/>
        <v>72.069999999999993</v>
      </c>
      <c r="O27" s="154">
        <f t="shared" si="1"/>
        <v>0.53000000000000114</v>
      </c>
      <c r="P27">
        <v>30.260913001248785</v>
      </c>
      <c r="Q27">
        <v>16.570972665464133</v>
      </c>
      <c r="R27">
        <v>0</v>
      </c>
      <c r="S27">
        <v>3.6063271819064799</v>
      </c>
      <c r="T27">
        <v>22.161787151380601</v>
      </c>
      <c r="U27" s="156">
        <f t="shared" si="2"/>
        <v>72.599999999999994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72.599999999999994</v>
      </c>
      <c r="E28">
        <f>GT!N28</f>
        <v>0</v>
      </c>
      <c r="F28">
        <f t="shared" si="4"/>
        <v>84</v>
      </c>
      <c r="G28">
        <f t="shared" si="5"/>
        <v>72.599999999999994</v>
      </c>
      <c r="H28" s="154"/>
      <c r="I28">
        <f>BRPL_EOD!AC28+BRPL_EOD!AD28</f>
        <v>30.04</v>
      </c>
      <c r="J28">
        <f>BYPL_EOD!AC28+BYPL_EOD!AD28</f>
        <v>16.45</v>
      </c>
      <c r="K28">
        <f>MES_EOD!AC28+MES_EOD!AD28</f>
        <v>0</v>
      </c>
      <c r="L28">
        <f>NDMC_EOD!AC28+NDMC_EOD!AD28</f>
        <v>3.58</v>
      </c>
      <c r="M28">
        <f>TPDDL_EOD!AC28+TPDDL_EOD!AD28</f>
        <v>22</v>
      </c>
      <c r="N28">
        <f t="shared" si="0"/>
        <v>72.069999999999993</v>
      </c>
      <c r="O28" s="154">
        <f t="shared" si="1"/>
        <v>0.53000000000000114</v>
      </c>
      <c r="P28">
        <v>30.260913001248785</v>
      </c>
      <c r="Q28">
        <v>16.570972665464133</v>
      </c>
      <c r="R28">
        <v>0</v>
      </c>
      <c r="S28">
        <v>3.6063271819064799</v>
      </c>
      <c r="T28">
        <v>22.161787151380601</v>
      </c>
      <c r="U28" s="156">
        <f t="shared" si="2"/>
        <v>72.599999999999994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73.599999999999994</v>
      </c>
      <c r="E29">
        <f>GT!N29</f>
        <v>0</v>
      </c>
      <c r="F29">
        <f t="shared" si="4"/>
        <v>84</v>
      </c>
      <c r="G29">
        <f t="shared" si="5"/>
        <v>73.599999999999994</v>
      </c>
      <c r="H29" s="154"/>
      <c r="I29">
        <f>BRPL_EOD!AC29+BRPL_EOD!AD29</f>
        <v>30.64</v>
      </c>
      <c r="J29">
        <f>BYPL_EOD!AC29+BYPL_EOD!AD29</f>
        <v>16.78</v>
      </c>
      <c r="K29">
        <f>MES_EOD!AC29+MES_EOD!AD29</f>
        <v>0</v>
      </c>
      <c r="L29">
        <f>NDMC_EOD!AC29+NDMC_EOD!AD29</f>
        <v>3.65</v>
      </c>
      <c r="M29">
        <f>TPDDL_EOD!AC29+TPDDL_EOD!AD29</f>
        <v>22</v>
      </c>
      <c r="N29">
        <f t="shared" si="0"/>
        <v>73.069999999999993</v>
      </c>
      <c r="O29" s="154">
        <f t="shared" si="1"/>
        <v>0.53000000000000114</v>
      </c>
      <c r="P29">
        <v>30.862241686054471</v>
      </c>
      <c r="Q29">
        <v>16.901710688381005</v>
      </c>
      <c r="R29">
        <v>0</v>
      </c>
      <c r="S29">
        <v>3.6764746133844257</v>
      </c>
      <c r="T29">
        <v>22.1595730121801</v>
      </c>
      <c r="U29" s="156">
        <f t="shared" si="2"/>
        <v>73.600000000000009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73.599999999999994</v>
      </c>
      <c r="E30">
        <f>GT!N30</f>
        <v>0</v>
      </c>
      <c r="F30">
        <f t="shared" si="4"/>
        <v>84</v>
      </c>
      <c r="G30">
        <f t="shared" si="5"/>
        <v>73.599999999999994</v>
      </c>
      <c r="H30" s="154"/>
      <c r="I30">
        <f>BRPL_EOD!AC30+BRPL_EOD!AD30</f>
        <v>30.64</v>
      </c>
      <c r="J30">
        <f>BYPL_EOD!AC30+BYPL_EOD!AD30</f>
        <v>16.78</v>
      </c>
      <c r="K30">
        <f>MES_EOD!AC30+MES_EOD!AD30</f>
        <v>0</v>
      </c>
      <c r="L30">
        <f>NDMC_EOD!AC30+NDMC_EOD!AD30</f>
        <v>3.65</v>
      </c>
      <c r="M30">
        <f>TPDDL_EOD!AC30+TPDDL_EOD!AD30</f>
        <v>22</v>
      </c>
      <c r="N30">
        <f t="shared" si="0"/>
        <v>73.069999999999993</v>
      </c>
      <c r="O30" s="154">
        <f t="shared" si="1"/>
        <v>0.53000000000000114</v>
      </c>
      <c r="P30">
        <v>30.862241686054471</v>
      </c>
      <c r="Q30">
        <v>16.901710688381005</v>
      </c>
      <c r="R30">
        <v>0</v>
      </c>
      <c r="S30">
        <v>3.6764746133844257</v>
      </c>
      <c r="T30">
        <v>22.1595730121801</v>
      </c>
      <c r="U30" s="156">
        <f t="shared" si="2"/>
        <v>73.600000000000009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73.599999999999994</v>
      </c>
      <c r="E31">
        <f>GT!N31</f>
        <v>0</v>
      </c>
      <c r="F31">
        <f t="shared" si="4"/>
        <v>84</v>
      </c>
      <c r="G31">
        <f t="shared" si="5"/>
        <v>73.599999999999994</v>
      </c>
      <c r="H31" s="154"/>
      <c r="I31">
        <f>BRPL_EOD!AC31+BRPL_EOD!AD31</f>
        <v>30.64</v>
      </c>
      <c r="J31">
        <f>BYPL_EOD!AC31+BYPL_EOD!AD31</f>
        <v>16.78</v>
      </c>
      <c r="K31">
        <f>MES_EOD!AC31+MES_EOD!AD31</f>
        <v>0</v>
      </c>
      <c r="L31">
        <f>NDMC_EOD!AC31+NDMC_EOD!AD31</f>
        <v>3.65</v>
      </c>
      <c r="M31">
        <f>TPDDL_EOD!AC31+TPDDL_EOD!AD31</f>
        <v>22</v>
      </c>
      <c r="N31">
        <f t="shared" si="0"/>
        <v>73.069999999999993</v>
      </c>
      <c r="O31" s="154">
        <f t="shared" si="1"/>
        <v>0.53000000000000114</v>
      </c>
      <c r="P31">
        <v>30.862241686054471</v>
      </c>
      <c r="Q31">
        <v>16.901710688381005</v>
      </c>
      <c r="R31">
        <v>0</v>
      </c>
      <c r="S31">
        <v>3.6764746133844257</v>
      </c>
      <c r="T31">
        <v>22.1595730121801</v>
      </c>
      <c r="U31" s="156">
        <f t="shared" si="2"/>
        <v>73.600000000000009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73.599999999999994</v>
      </c>
      <c r="E32">
        <f>GT!N32</f>
        <v>0</v>
      </c>
      <c r="F32">
        <f t="shared" si="4"/>
        <v>84</v>
      </c>
      <c r="G32">
        <f t="shared" si="5"/>
        <v>73.599999999999994</v>
      </c>
      <c r="H32" s="154"/>
      <c r="I32">
        <f>BRPL_EOD!AC32+BRPL_EOD!AD32</f>
        <v>30.64</v>
      </c>
      <c r="J32">
        <f>BYPL_EOD!AC32+BYPL_EOD!AD32</f>
        <v>16.78</v>
      </c>
      <c r="K32">
        <f>MES_EOD!AC32+MES_EOD!AD32</f>
        <v>0</v>
      </c>
      <c r="L32">
        <f>NDMC_EOD!AC32+NDMC_EOD!AD32</f>
        <v>3.65</v>
      </c>
      <c r="M32">
        <f>TPDDL_EOD!AC32+TPDDL_EOD!AD32</f>
        <v>22</v>
      </c>
      <c r="N32">
        <f t="shared" si="0"/>
        <v>73.069999999999993</v>
      </c>
      <c r="O32" s="154">
        <f t="shared" si="1"/>
        <v>0.53000000000000114</v>
      </c>
      <c r="P32">
        <v>30.862241686054471</v>
      </c>
      <c r="Q32">
        <v>16.901710688381005</v>
      </c>
      <c r="R32">
        <v>0</v>
      </c>
      <c r="S32">
        <v>3.6764746133844257</v>
      </c>
      <c r="T32">
        <v>22.1595730121801</v>
      </c>
      <c r="U32" s="156">
        <f t="shared" si="2"/>
        <v>73.600000000000009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72.599999999999994</v>
      </c>
      <c r="E33">
        <f>GT!N33</f>
        <v>0</v>
      </c>
      <c r="F33">
        <f t="shared" si="4"/>
        <v>84</v>
      </c>
      <c r="G33">
        <f t="shared" si="5"/>
        <v>72.599999999999994</v>
      </c>
      <c r="H33" s="154"/>
      <c r="I33">
        <f>BRPL_EOD!AC33+BRPL_EOD!AD33</f>
        <v>30.04</v>
      </c>
      <c r="J33">
        <f>BYPL_EOD!AC33+BYPL_EOD!AD33</f>
        <v>16.45</v>
      </c>
      <c r="K33">
        <f>MES_EOD!AC33+MES_EOD!AD33</f>
        <v>0</v>
      </c>
      <c r="L33">
        <f>NDMC_EOD!AC33+NDMC_EOD!AD33</f>
        <v>3.58</v>
      </c>
      <c r="M33">
        <f>TPDDL_EOD!AC33+TPDDL_EOD!AD33</f>
        <v>22</v>
      </c>
      <c r="N33">
        <f t="shared" si="0"/>
        <v>72.069999999999993</v>
      </c>
      <c r="O33" s="154">
        <f t="shared" si="1"/>
        <v>0.53000000000000114</v>
      </c>
      <c r="P33">
        <v>30.260913001248785</v>
      </c>
      <c r="Q33">
        <v>16.570972665464133</v>
      </c>
      <c r="R33">
        <v>0</v>
      </c>
      <c r="S33">
        <v>3.6063271819064799</v>
      </c>
      <c r="T33">
        <v>22.161787151380601</v>
      </c>
      <c r="U33" s="156">
        <f t="shared" si="2"/>
        <v>72.599999999999994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72.599999999999994</v>
      </c>
      <c r="E34">
        <f>GT!N34</f>
        <v>0</v>
      </c>
      <c r="F34">
        <f t="shared" si="4"/>
        <v>84</v>
      </c>
      <c r="G34">
        <f t="shared" si="5"/>
        <v>72.599999999999994</v>
      </c>
      <c r="H34" s="154"/>
      <c r="I34">
        <f>BRPL_EOD!AC34+BRPL_EOD!AD34</f>
        <v>30.04</v>
      </c>
      <c r="J34">
        <f>BYPL_EOD!AC34+BYPL_EOD!AD34</f>
        <v>16.45</v>
      </c>
      <c r="K34">
        <f>MES_EOD!AC34+MES_EOD!AD34</f>
        <v>0</v>
      </c>
      <c r="L34">
        <f>NDMC_EOD!AC34+NDMC_EOD!AD34</f>
        <v>3.58</v>
      </c>
      <c r="M34">
        <f>TPDDL_EOD!AC34+TPDDL_EOD!AD34</f>
        <v>22</v>
      </c>
      <c r="N34">
        <f t="shared" si="0"/>
        <v>72.069999999999993</v>
      </c>
      <c r="O34" s="154">
        <f t="shared" si="1"/>
        <v>0.53000000000000114</v>
      </c>
      <c r="P34">
        <v>30.260913001248785</v>
      </c>
      <c r="Q34">
        <v>16.570972665464133</v>
      </c>
      <c r="R34">
        <v>0</v>
      </c>
      <c r="S34">
        <v>3.6063271819064799</v>
      </c>
      <c r="T34">
        <v>22.161787151380601</v>
      </c>
      <c r="U34" s="156">
        <f t="shared" si="2"/>
        <v>72.599999999999994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72.599999999999994</v>
      </c>
      <c r="E35">
        <f>GT!N35</f>
        <v>0</v>
      </c>
      <c r="F35">
        <f t="shared" si="4"/>
        <v>84</v>
      </c>
      <c r="G35">
        <f t="shared" si="5"/>
        <v>72.599999999999994</v>
      </c>
      <c r="H35" s="154"/>
      <c r="I35">
        <f>BRPL_EOD!AC35+BRPL_EOD!AD35</f>
        <v>30.04</v>
      </c>
      <c r="J35">
        <f>BYPL_EOD!AC35+BYPL_EOD!AD35</f>
        <v>16.45</v>
      </c>
      <c r="K35">
        <f>MES_EOD!AC35+MES_EOD!AD35</f>
        <v>0</v>
      </c>
      <c r="L35">
        <f>NDMC_EOD!AC35+NDMC_EOD!AD35</f>
        <v>3.58</v>
      </c>
      <c r="M35">
        <f>TPDDL_EOD!AC35+TPDDL_EOD!AD35</f>
        <v>22</v>
      </c>
      <c r="N35">
        <f t="shared" si="0"/>
        <v>72.069999999999993</v>
      </c>
      <c r="O35" s="154">
        <f t="shared" si="1"/>
        <v>0.53000000000000114</v>
      </c>
      <c r="P35">
        <v>30.260913001248785</v>
      </c>
      <c r="Q35">
        <v>16.570972665464133</v>
      </c>
      <c r="R35">
        <v>0</v>
      </c>
      <c r="S35">
        <v>3.6063271819064799</v>
      </c>
      <c r="T35">
        <v>22.161787151380601</v>
      </c>
      <c r="U35" s="156">
        <f t="shared" si="2"/>
        <v>72.599999999999994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72.599999999999994</v>
      </c>
      <c r="E36">
        <f>GT!N36</f>
        <v>0</v>
      </c>
      <c r="F36">
        <f t="shared" si="4"/>
        <v>84</v>
      </c>
      <c r="G36">
        <f t="shared" si="5"/>
        <v>72.599999999999994</v>
      </c>
      <c r="H36" s="154"/>
      <c r="I36">
        <f>BRPL_EOD!AC36+BRPL_EOD!AD36</f>
        <v>30.04</v>
      </c>
      <c r="J36">
        <f>BYPL_EOD!AC36+BYPL_EOD!AD36</f>
        <v>16.45</v>
      </c>
      <c r="K36">
        <f>MES_EOD!AC36+MES_EOD!AD36</f>
        <v>0</v>
      </c>
      <c r="L36">
        <f>NDMC_EOD!AC36+NDMC_EOD!AD36</f>
        <v>3.58</v>
      </c>
      <c r="M36">
        <f>TPDDL_EOD!AC36+TPDDL_EOD!AD36</f>
        <v>22</v>
      </c>
      <c r="N36">
        <f t="shared" si="0"/>
        <v>72.069999999999993</v>
      </c>
      <c r="O36" s="154">
        <f t="shared" si="1"/>
        <v>0.53000000000000114</v>
      </c>
      <c r="P36">
        <v>30.260913001248785</v>
      </c>
      <c r="Q36">
        <v>16.570972665464133</v>
      </c>
      <c r="R36">
        <v>0</v>
      </c>
      <c r="S36">
        <v>3.6063271819064799</v>
      </c>
      <c r="T36">
        <v>22.161787151380601</v>
      </c>
      <c r="U36" s="156">
        <f t="shared" si="2"/>
        <v>72.599999999999994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72.599999999999994</v>
      </c>
      <c r="E37">
        <f>GT!N37</f>
        <v>0</v>
      </c>
      <c r="F37">
        <f t="shared" si="4"/>
        <v>84</v>
      </c>
      <c r="G37">
        <f t="shared" si="5"/>
        <v>72.599999999999994</v>
      </c>
      <c r="H37" s="154"/>
      <c r="I37">
        <f>BRPL_EOD!AC37+BRPL_EOD!AD37</f>
        <v>30.04</v>
      </c>
      <c r="J37">
        <f>BYPL_EOD!AC37+BYPL_EOD!AD37</f>
        <v>16.45</v>
      </c>
      <c r="K37">
        <f>MES_EOD!AC37+MES_EOD!AD37</f>
        <v>0</v>
      </c>
      <c r="L37">
        <f>NDMC_EOD!AC37+NDMC_EOD!AD37</f>
        <v>3.58</v>
      </c>
      <c r="M37">
        <f>TPDDL_EOD!AC37+TPDDL_EOD!AD37</f>
        <v>22</v>
      </c>
      <c r="N37">
        <f t="shared" si="0"/>
        <v>72.069999999999993</v>
      </c>
      <c r="O37" s="154">
        <f t="shared" si="1"/>
        <v>0.53000000000000114</v>
      </c>
      <c r="P37">
        <v>30.260913001248785</v>
      </c>
      <c r="Q37">
        <v>16.570972665464133</v>
      </c>
      <c r="R37">
        <v>0</v>
      </c>
      <c r="S37">
        <v>3.6063271819064799</v>
      </c>
      <c r="T37">
        <v>22.161787151380601</v>
      </c>
      <c r="U37" s="156">
        <f t="shared" si="2"/>
        <v>72.599999999999994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72.599999999999994</v>
      </c>
      <c r="E38">
        <f>GT!N38</f>
        <v>0</v>
      </c>
      <c r="F38">
        <f t="shared" si="4"/>
        <v>84</v>
      </c>
      <c r="G38">
        <f t="shared" si="5"/>
        <v>72.599999999999994</v>
      </c>
      <c r="H38" s="154"/>
      <c r="I38">
        <f>BRPL_EOD!AC38+BRPL_EOD!AD38</f>
        <v>30.04</v>
      </c>
      <c r="J38">
        <f>BYPL_EOD!AC38+BYPL_EOD!AD38</f>
        <v>16.45</v>
      </c>
      <c r="K38">
        <f>MES_EOD!AC38+MES_EOD!AD38</f>
        <v>0</v>
      </c>
      <c r="L38">
        <f>NDMC_EOD!AC38+NDMC_EOD!AD38</f>
        <v>3.58</v>
      </c>
      <c r="M38">
        <f>TPDDL_EOD!AC38+TPDDL_EOD!AD38</f>
        <v>22</v>
      </c>
      <c r="N38">
        <f t="shared" si="0"/>
        <v>72.069999999999993</v>
      </c>
      <c r="O38" s="154">
        <f t="shared" si="1"/>
        <v>0.53000000000000114</v>
      </c>
      <c r="P38">
        <v>30.260913001248785</v>
      </c>
      <c r="Q38">
        <v>16.570972665464133</v>
      </c>
      <c r="R38">
        <v>0</v>
      </c>
      <c r="S38">
        <v>3.6063271819064799</v>
      </c>
      <c r="T38">
        <v>22.161787151380601</v>
      </c>
      <c r="U38" s="156">
        <f t="shared" si="2"/>
        <v>72.599999999999994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72.3</v>
      </c>
      <c r="E39">
        <f>GT!N39</f>
        <v>0</v>
      </c>
      <c r="F39">
        <f t="shared" si="4"/>
        <v>84</v>
      </c>
      <c r="G39">
        <f t="shared" si="5"/>
        <v>72.3</v>
      </c>
      <c r="H39" s="154"/>
      <c r="I39">
        <f>BRPL_EOD!AC39+BRPL_EOD!AD39</f>
        <v>30.04</v>
      </c>
      <c r="J39">
        <f>BYPL_EOD!AC39+BYPL_EOD!AD39</f>
        <v>16.45</v>
      </c>
      <c r="K39">
        <f>MES_EOD!AC39+MES_EOD!AD39</f>
        <v>0</v>
      </c>
      <c r="L39">
        <f>NDMC_EOD!AC39+NDMC_EOD!AD39</f>
        <v>3.58</v>
      </c>
      <c r="M39">
        <f>TPDDL_EOD!AC39+TPDDL_EOD!AD39</f>
        <v>22</v>
      </c>
      <c r="N39">
        <f t="shared" si="0"/>
        <v>72.069999999999993</v>
      </c>
      <c r="O39" s="154">
        <f t="shared" si="1"/>
        <v>0.23000000000000398</v>
      </c>
      <c r="P39">
        <v>30.135867906202304</v>
      </c>
      <c r="Q39">
        <v>16.50249757180519</v>
      </c>
      <c r="R39">
        <v>0</v>
      </c>
      <c r="S39">
        <v>3.5914250034688502</v>
      </c>
      <c r="T39">
        <v>22.070209518523658</v>
      </c>
      <c r="U39" s="156">
        <f t="shared" si="2"/>
        <v>72.3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72.3</v>
      </c>
      <c r="E40">
        <f>GT!N40</f>
        <v>0</v>
      </c>
      <c r="F40">
        <f t="shared" si="4"/>
        <v>84</v>
      </c>
      <c r="G40">
        <f t="shared" si="5"/>
        <v>72.3</v>
      </c>
      <c r="H40" s="154"/>
      <c r="I40">
        <f>BRPL_EOD!AC40+BRPL_EOD!AD40</f>
        <v>30.04</v>
      </c>
      <c r="J40">
        <f>BYPL_EOD!AC40+BYPL_EOD!AD40</f>
        <v>16.45</v>
      </c>
      <c r="K40">
        <f>MES_EOD!AC40+MES_EOD!AD40</f>
        <v>0</v>
      </c>
      <c r="L40">
        <f>NDMC_EOD!AC40+NDMC_EOD!AD40</f>
        <v>3.58</v>
      </c>
      <c r="M40">
        <f>TPDDL_EOD!AC40+TPDDL_EOD!AD40</f>
        <v>22</v>
      </c>
      <c r="N40">
        <f t="shared" si="0"/>
        <v>72.069999999999993</v>
      </c>
      <c r="O40" s="154">
        <f t="shared" si="1"/>
        <v>0.23000000000000398</v>
      </c>
      <c r="P40">
        <v>30.135867906202304</v>
      </c>
      <c r="Q40">
        <v>16.50249757180519</v>
      </c>
      <c r="R40">
        <v>0</v>
      </c>
      <c r="S40">
        <v>3.5914250034688502</v>
      </c>
      <c r="T40">
        <v>22.070209518523658</v>
      </c>
      <c r="U40" s="156">
        <f t="shared" si="2"/>
        <v>72.3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72.3</v>
      </c>
      <c r="E41">
        <f>GT!N41</f>
        <v>0</v>
      </c>
      <c r="F41">
        <f t="shared" si="4"/>
        <v>84</v>
      </c>
      <c r="G41">
        <f t="shared" si="5"/>
        <v>72.3</v>
      </c>
      <c r="H41" s="154"/>
      <c r="I41">
        <f>BRPL_EOD!AC41+BRPL_EOD!AD41</f>
        <v>30.04</v>
      </c>
      <c r="J41">
        <f>BYPL_EOD!AC41+BYPL_EOD!AD41</f>
        <v>16.45</v>
      </c>
      <c r="K41">
        <f>MES_EOD!AC41+MES_EOD!AD41</f>
        <v>0</v>
      </c>
      <c r="L41">
        <f>NDMC_EOD!AC41+NDMC_EOD!AD41</f>
        <v>3.58</v>
      </c>
      <c r="M41">
        <f>TPDDL_EOD!AC41+TPDDL_EOD!AD41</f>
        <v>22</v>
      </c>
      <c r="N41">
        <f t="shared" si="0"/>
        <v>72.069999999999993</v>
      </c>
      <c r="O41" s="154">
        <f t="shared" si="1"/>
        <v>0.23000000000000398</v>
      </c>
      <c r="P41">
        <v>30.135867906202304</v>
      </c>
      <c r="Q41">
        <v>16.50249757180519</v>
      </c>
      <c r="R41">
        <v>0</v>
      </c>
      <c r="S41">
        <v>3.5914250034688502</v>
      </c>
      <c r="T41">
        <v>22.070209518523658</v>
      </c>
      <c r="U41" s="156">
        <f t="shared" si="2"/>
        <v>72.3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72.3</v>
      </c>
      <c r="E42">
        <f>GT!N42</f>
        <v>0</v>
      </c>
      <c r="F42">
        <f t="shared" si="4"/>
        <v>84</v>
      </c>
      <c r="G42">
        <f t="shared" si="5"/>
        <v>72.3</v>
      </c>
      <c r="H42" s="154"/>
      <c r="I42">
        <f>BRPL_EOD!AC42+BRPL_EOD!AD42</f>
        <v>30.04</v>
      </c>
      <c r="J42">
        <f>BYPL_EOD!AC42+BYPL_EOD!AD42</f>
        <v>16.45</v>
      </c>
      <c r="K42">
        <f>MES_EOD!AC42+MES_EOD!AD42</f>
        <v>0</v>
      </c>
      <c r="L42">
        <f>NDMC_EOD!AC42+NDMC_EOD!AD42</f>
        <v>3.58</v>
      </c>
      <c r="M42">
        <f>TPDDL_EOD!AC42+TPDDL_EOD!AD42</f>
        <v>22</v>
      </c>
      <c r="N42">
        <f t="shared" si="0"/>
        <v>72.069999999999993</v>
      </c>
      <c r="O42" s="154">
        <f t="shared" si="1"/>
        <v>0.23000000000000398</v>
      </c>
      <c r="P42">
        <v>30.135867906202304</v>
      </c>
      <c r="Q42">
        <v>16.50249757180519</v>
      </c>
      <c r="R42">
        <v>0</v>
      </c>
      <c r="S42">
        <v>3.5914250034688502</v>
      </c>
      <c r="T42">
        <v>22.070209518523658</v>
      </c>
      <c r="U42" s="156">
        <f t="shared" si="2"/>
        <v>72.3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72.3</v>
      </c>
      <c r="E43">
        <f>GT!N43</f>
        <v>0</v>
      </c>
      <c r="F43">
        <f t="shared" si="4"/>
        <v>84</v>
      </c>
      <c r="G43">
        <f t="shared" si="5"/>
        <v>72.3</v>
      </c>
      <c r="H43" s="154"/>
      <c r="I43">
        <f>BRPL_EOD!AC43+BRPL_EOD!AD43</f>
        <v>30.04</v>
      </c>
      <c r="J43">
        <f>BYPL_EOD!AC43+BYPL_EOD!AD43</f>
        <v>16.45</v>
      </c>
      <c r="K43">
        <f>MES_EOD!AC43+MES_EOD!AD43</f>
        <v>0</v>
      </c>
      <c r="L43">
        <f>NDMC_EOD!AC43+NDMC_EOD!AD43</f>
        <v>3.58</v>
      </c>
      <c r="M43">
        <f>TPDDL_EOD!AC43+TPDDL_EOD!AD43</f>
        <v>22</v>
      </c>
      <c r="N43">
        <f t="shared" si="0"/>
        <v>72.069999999999993</v>
      </c>
      <c r="O43" s="154">
        <f t="shared" si="1"/>
        <v>0.23000000000000398</v>
      </c>
      <c r="P43">
        <v>30.135867906202304</v>
      </c>
      <c r="Q43">
        <v>16.50249757180519</v>
      </c>
      <c r="R43">
        <v>0</v>
      </c>
      <c r="S43">
        <v>3.5914250034688502</v>
      </c>
      <c r="T43">
        <v>22.070209518523658</v>
      </c>
      <c r="U43" s="156">
        <f t="shared" si="2"/>
        <v>72.3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67.3</v>
      </c>
      <c r="E44">
        <f>GT!N44</f>
        <v>0</v>
      </c>
      <c r="F44">
        <f t="shared" si="4"/>
        <v>84</v>
      </c>
      <c r="G44">
        <f t="shared" si="5"/>
        <v>67.3</v>
      </c>
      <c r="H44" s="154"/>
      <c r="I44">
        <f>BRPL_EOD!AC44+BRPL_EOD!AD44</f>
        <v>27.04</v>
      </c>
      <c r="J44">
        <f>BYPL_EOD!AC44+BYPL_EOD!AD44</f>
        <v>14.81</v>
      </c>
      <c r="K44">
        <f>MES_EOD!AC44+MES_EOD!AD44</f>
        <v>0</v>
      </c>
      <c r="L44">
        <f>NDMC_EOD!AC44+NDMC_EOD!AD44</f>
        <v>3.22</v>
      </c>
      <c r="M44">
        <f>TPDDL_EOD!AC44+TPDDL_EOD!AD44</f>
        <v>22</v>
      </c>
      <c r="N44">
        <f t="shared" si="0"/>
        <v>67.069999999999993</v>
      </c>
      <c r="O44" s="154">
        <f t="shared" si="1"/>
        <v>0.23000000000000398</v>
      </c>
      <c r="P44">
        <v>27.132727001640077</v>
      </c>
      <c r="Q44">
        <v>14.860787237214852</v>
      </c>
      <c r="R44">
        <v>0</v>
      </c>
      <c r="S44">
        <v>3.2310421947219328</v>
      </c>
      <c r="T44">
        <v>22.075443566423143</v>
      </c>
      <c r="U44" s="156">
        <f t="shared" si="2"/>
        <v>67.3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67.3</v>
      </c>
      <c r="E45">
        <f>GT!N45</f>
        <v>0</v>
      </c>
      <c r="F45">
        <f t="shared" si="4"/>
        <v>84</v>
      </c>
      <c r="G45">
        <f t="shared" si="5"/>
        <v>67.3</v>
      </c>
      <c r="H45" s="154"/>
      <c r="I45">
        <f>BRPL_EOD!AC45+BRPL_EOD!AD45</f>
        <v>27.04</v>
      </c>
      <c r="J45">
        <f>BYPL_EOD!AC45+BYPL_EOD!AD45</f>
        <v>14.81</v>
      </c>
      <c r="K45">
        <f>MES_EOD!AC45+MES_EOD!AD45</f>
        <v>0</v>
      </c>
      <c r="L45">
        <f>NDMC_EOD!AC45+NDMC_EOD!AD45</f>
        <v>3.22</v>
      </c>
      <c r="M45">
        <f>TPDDL_EOD!AC45+TPDDL_EOD!AD45</f>
        <v>22</v>
      </c>
      <c r="N45">
        <f t="shared" si="0"/>
        <v>67.069999999999993</v>
      </c>
      <c r="O45" s="154">
        <f t="shared" si="1"/>
        <v>0.23000000000000398</v>
      </c>
      <c r="P45">
        <v>27.132727001640077</v>
      </c>
      <c r="Q45">
        <v>14.860787237214852</v>
      </c>
      <c r="R45">
        <v>0</v>
      </c>
      <c r="S45">
        <v>3.2310421947219328</v>
      </c>
      <c r="T45">
        <v>22.075443566423143</v>
      </c>
      <c r="U45" s="156">
        <f t="shared" si="2"/>
        <v>67.3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67.3</v>
      </c>
      <c r="E46">
        <f>GT!N46</f>
        <v>0</v>
      </c>
      <c r="F46">
        <f t="shared" si="4"/>
        <v>84</v>
      </c>
      <c r="G46">
        <f t="shared" si="5"/>
        <v>67.3</v>
      </c>
      <c r="H46" s="154"/>
      <c r="I46">
        <f>BRPL_EOD!AC46+BRPL_EOD!AD46</f>
        <v>27.04</v>
      </c>
      <c r="J46">
        <f>BYPL_EOD!AC46+BYPL_EOD!AD46</f>
        <v>14.81</v>
      </c>
      <c r="K46">
        <f>MES_EOD!AC46+MES_EOD!AD46</f>
        <v>0</v>
      </c>
      <c r="L46">
        <f>NDMC_EOD!AC46+NDMC_EOD!AD46</f>
        <v>3.22</v>
      </c>
      <c r="M46">
        <f>TPDDL_EOD!AC46+TPDDL_EOD!AD46</f>
        <v>22</v>
      </c>
      <c r="N46">
        <f t="shared" si="0"/>
        <v>67.069999999999993</v>
      </c>
      <c r="O46" s="154">
        <f t="shared" si="1"/>
        <v>0.23000000000000398</v>
      </c>
      <c r="P46">
        <v>27.132727001640077</v>
      </c>
      <c r="Q46">
        <v>14.860787237214852</v>
      </c>
      <c r="R46">
        <v>0</v>
      </c>
      <c r="S46">
        <v>3.2310421947219328</v>
      </c>
      <c r="T46">
        <v>22.075443566423143</v>
      </c>
      <c r="U46" s="156">
        <f t="shared" si="2"/>
        <v>67.3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67.3</v>
      </c>
      <c r="E47">
        <f>GT!N47</f>
        <v>0</v>
      </c>
      <c r="F47">
        <f t="shared" si="4"/>
        <v>84</v>
      </c>
      <c r="G47">
        <f t="shared" si="5"/>
        <v>67.3</v>
      </c>
      <c r="H47" s="154"/>
      <c r="I47">
        <f>BRPL_EOD!AC47+BRPL_EOD!AD47</f>
        <v>27.04</v>
      </c>
      <c r="J47">
        <f>BYPL_EOD!AC47+BYPL_EOD!AD47</f>
        <v>14.81</v>
      </c>
      <c r="K47">
        <f>MES_EOD!AC47+MES_EOD!AD47</f>
        <v>0</v>
      </c>
      <c r="L47">
        <f>NDMC_EOD!AC47+NDMC_EOD!AD47</f>
        <v>3.22</v>
      </c>
      <c r="M47">
        <f>TPDDL_EOD!AC47+TPDDL_EOD!AD47</f>
        <v>22</v>
      </c>
      <c r="N47">
        <f t="shared" si="0"/>
        <v>67.069999999999993</v>
      </c>
      <c r="O47" s="154">
        <f t="shared" si="1"/>
        <v>0.23000000000000398</v>
      </c>
      <c r="P47">
        <v>27.132727001640077</v>
      </c>
      <c r="Q47">
        <v>14.860787237214852</v>
      </c>
      <c r="R47">
        <v>0</v>
      </c>
      <c r="S47">
        <v>3.2310421947219328</v>
      </c>
      <c r="T47">
        <v>22.075443566423143</v>
      </c>
      <c r="U47" s="156">
        <f t="shared" si="2"/>
        <v>67.3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67.3</v>
      </c>
      <c r="E48">
        <f>GT!N48</f>
        <v>0</v>
      </c>
      <c r="F48">
        <f t="shared" si="4"/>
        <v>84</v>
      </c>
      <c r="G48">
        <f t="shared" si="5"/>
        <v>67.3</v>
      </c>
      <c r="H48" s="154"/>
      <c r="I48">
        <f>BRPL_EOD!AC48+BRPL_EOD!AD48</f>
        <v>27.04</v>
      </c>
      <c r="J48">
        <f>BYPL_EOD!AC48+BYPL_EOD!AD48</f>
        <v>14.81</v>
      </c>
      <c r="K48">
        <f>MES_EOD!AC48+MES_EOD!AD48</f>
        <v>0</v>
      </c>
      <c r="L48">
        <f>NDMC_EOD!AC48+NDMC_EOD!AD48</f>
        <v>3.22</v>
      </c>
      <c r="M48">
        <f>TPDDL_EOD!AC48+TPDDL_EOD!AD48</f>
        <v>22</v>
      </c>
      <c r="N48">
        <f t="shared" si="0"/>
        <v>67.069999999999993</v>
      </c>
      <c r="O48" s="154">
        <f t="shared" si="1"/>
        <v>0.23000000000000398</v>
      </c>
      <c r="P48">
        <v>27.132727001640077</v>
      </c>
      <c r="Q48">
        <v>14.860787237214852</v>
      </c>
      <c r="R48">
        <v>0</v>
      </c>
      <c r="S48">
        <v>3.2310421947219328</v>
      </c>
      <c r="T48">
        <v>22.075443566423143</v>
      </c>
      <c r="U48" s="156">
        <f t="shared" si="2"/>
        <v>67.3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67.3</v>
      </c>
      <c r="E49">
        <f>GT!N49</f>
        <v>0</v>
      </c>
      <c r="F49">
        <f t="shared" si="4"/>
        <v>84</v>
      </c>
      <c r="G49">
        <f t="shared" si="5"/>
        <v>67.3</v>
      </c>
      <c r="H49" s="154"/>
      <c r="I49">
        <f>BRPL_EOD!AC49+BRPL_EOD!AD49</f>
        <v>27.04</v>
      </c>
      <c r="J49">
        <f>BYPL_EOD!AC49+BYPL_EOD!AD49</f>
        <v>14.81</v>
      </c>
      <c r="K49">
        <f>MES_EOD!AC49+MES_EOD!AD49</f>
        <v>0</v>
      </c>
      <c r="L49">
        <f>NDMC_EOD!AC49+NDMC_EOD!AD49</f>
        <v>3.22</v>
      </c>
      <c r="M49">
        <f>TPDDL_EOD!AC49+TPDDL_EOD!AD49</f>
        <v>22</v>
      </c>
      <c r="N49">
        <f t="shared" si="0"/>
        <v>67.069999999999993</v>
      </c>
      <c r="O49" s="154">
        <f t="shared" si="1"/>
        <v>0.23000000000000398</v>
      </c>
      <c r="P49">
        <v>27.132727001640077</v>
      </c>
      <c r="Q49">
        <v>14.860787237214852</v>
      </c>
      <c r="R49">
        <v>0</v>
      </c>
      <c r="S49">
        <v>3.2310421947219328</v>
      </c>
      <c r="T49">
        <v>22.075443566423143</v>
      </c>
      <c r="U49" s="156">
        <f t="shared" si="2"/>
        <v>67.3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67.3</v>
      </c>
      <c r="E50">
        <f>GT!N50</f>
        <v>0</v>
      </c>
      <c r="F50">
        <f t="shared" si="4"/>
        <v>84</v>
      </c>
      <c r="G50">
        <f t="shared" si="5"/>
        <v>67.3</v>
      </c>
      <c r="H50" s="154"/>
      <c r="I50">
        <f>BRPL_EOD!AC50+BRPL_EOD!AD50</f>
        <v>27.04</v>
      </c>
      <c r="J50">
        <f>BYPL_EOD!AC50+BYPL_EOD!AD50</f>
        <v>14.81</v>
      </c>
      <c r="K50">
        <f>MES_EOD!AC50+MES_EOD!AD50</f>
        <v>0</v>
      </c>
      <c r="L50">
        <f>NDMC_EOD!AC50+NDMC_EOD!AD50</f>
        <v>3.22</v>
      </c>
      <c r="M50">
        <f>TPDDL_EOD!AC50+TPDDL_EOD!AD50</f>
        <v>22</v>
      </c>
      <c r="N50">
        <f t="shared" si="0"/>
        <v>67.069999999999993</v>
      </c>
      <c r="O50" s="154">
        <f t="shared" si="1"/>
        <v>0.23000000000000398</v>
      </c>
      <c r="P50">
        <v>27.132727001640077</v>
      </c>
      <c r="Q50">
        <v>14.860787237214852</v>
      </c>
      <c r="R50">
        <v>0</v>
      </c>
      <c r="S50">
        <v>3.2310421947219328</v>
      </c>
      <c r="T50">
        <v>22.075443566423143</v>
      </c>
      <c r="U50" s="156">
        <f t="shared" si="2"/>
        <v>67.3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67.3</v>
      </c>
      <c r="E51">
        <f>GT!N51</f>
        <v>0</v>
      </c>
      <c r="F51">
        <f t="shared" si="4"/>
        <v>84</v>
      </c>
      <c r="G51">
        <f t="shared" si="5"/>
        <v>67.3</v>
      </c>
      <c r="H51" s="154"/>
      <c r="I51">
        <f>BRPL_EOD!AC51+BRPL_EOD!AD51</f>
        <v>27.04</v>
      </c>
      <c r="J51">
        <f>BYPL_EOD!AC51+BYPL_EOD!AD51</f>
        <v>14.81</v>
      </c>
      <c r="K51">
        <f>MES_EOD!AC51+MES_EOD!AD51</f>
        <v>0</v>
      </c>
      <c r="L51">
        <f>NDMC_EOD!AC51+NDMC_EOD!AD51</f>
        <v>3.22</v>
      </c>
      <c r="M51">
        <f>TPDDL_EOD!AC51+TPDDL_EOD!AD51</f>
        <v>22</v>
      </c>
      <c r="N51">
        <f t="shared" si="0"/>
        <v>67.069999999999993</v>
      </c>
      <c r="O51" s="154">
        <f t="shared" si="1"/>
        <v>0.23000000000000398</v>
      </c>
      <c r="P51">
        <v>27.132727001640077</v>
      </c>
      <c r="Q51">
        <v>14.860787237214852</v>
      </c>
      <c r="R51">
        <v>0</v>
      </c>
      <c r="S51">
        <v>3.2310421947219328</v>
      </c>
      <c r="T51">
        <v>22.075443566423143</v>
      </c>
      <c r="U51" s="156">
        <f t="shared" si="2"/>
        <v>67.3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66.3</v>
      </c>
      <c r="E52">
        <f>GT!N52</f>
        <v>0</v>
      </c>
      <c r="F52">
        <f t="shared" si="4"/>
        <v>84</v>
      </c>
      <c r="G52">
        <f t="shared" si="5"/>
        <v>66.3</v>
      </c>
      <c r="H52" s="154"/>
      <c r="I52">
        <f>BRPL_EOD!AC52+BRPL_EOD!AD52</f>
        <v>26.44</v>
      </c>
      <c r="J52">
        <f>BYPL_EOD!AC52+BYPL_EOD!AD52</f>
        <v>14.48</v>
      </c>
      <c r="K52">
        <f>MES_EOD!AC52+MES_EOD!AD52</f>
        <v>0</v>
      </c>
      <c r="L52">
        <f>NDMC_EOD!AC52+NDMC_EOD!AD52</f>
        <v>3.15</v>
      </c>
      <c r="M52">
        <f>TPDDL_EOD!AC52+TPDDL_EOD!AD52</f>
        <v>22</v>
      </c>
      <c r="N52">
        <f t="shared" si="0"/>
        <v>66.069999999999993</v>
      </c>
      <c r="O52" s="154">
        <f t="shared" si="1"/>
        <v>0.23000000000000398</v>
      </c>
      <c r="P52">
        <v>26.532041773876195</v>
      </c>
      <c r="Q52">
        <v>14.530407143938248</v>
      </c>
      <c r="R52">
        <v>0</v>
      </c>
      <c r="S52">
        <v>3.1609656425003787</v>
      </c>
      <c r="T52">
        <v>22.076585439685182</v>
      </c>
      <c r="U52" s="156">
        <f t="shared" si="2"/>
        <v>66.300000000000011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65.3</v>
      </c>
      <c r="E53">
        <f>GT!N53</f>
        <v>0</v>
      </c>
      <c r="F53">
        <f t="shared" si="4"/>
        <v>84</v>
      </c>
      <c r="G53">
        <f t="shared" si="5"/>
        <v>65.3</v>
      </c>
      <c r="H53" s="154"/>
      <c r="I53">
        <f>BRPL_EOD!AC53+BRPL_EOD!AD53</f>
        <v>25.84</v>
      </c>
      <c r="J53">
        <f>BYPL_EOD!AC53+BYPL_EOD!AD53</f>
        <v>14.15</v>
      </c>
      <c r="K53">
        <f>MES_EOD!AC53+MES_EOD!AD53</f>
        <v>0</v>
      </c>
      <c r="L53">
        <f>NDMC_EOD!AC53+NDMC_EOD!AD53</f>
        <v>3.08</v>
      </c>
      <c r="M53">
        <f>TPDDL_EOD!AC53+TPDDL_EOD!AD53</f>
        <v>22</v>
      </c>
      <c r="N53">
        <f t="shared" si="0"/>
        <v>65.069999999999993</v>
      </c>
      <c r="O53" s="154">
        <f t="shared" si="1"/>
        <v>0.23000000000000398</v>
      </c>
      <c r="P53">
        <v>25.931335484862458</v>
      </c>
      <c r="Q53">
        <v>14.200015368065161</v>
      </c>
      <c r="R53">
        <v>0</v>
      </c>
      <c r="S53">
        <v>3.0908867373597668</v>
      </c>
      <c r="T53">
        <v>22.077762409712619</v>
      </c>
      <c r="U53" s="156">
        <f t="shared" si="2"/>
        <v>65.300000000000011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65.3</v>
      </c>
      <c r="E54">
        <f>GT!N54</f>
        <v>0</v>
      </c>
      <c r="F54">
        <f t="shared" si="4"/>
        <v>84</v>
      </c>
      <c r="G54">
        <f t="shared" si="5"/>
        <v>65.3</v>
      </c>
      <c r="H54" s="154"/>
      <c r="I54">
        <f>BRPL_EOD!AC54+BRPL_EOD!AD54</f>
        <v>25.84</v>
      </c>
      <c r="J54">
        <f>BYPL_EOD!AC54+BYPL_EOD!AD54</f>
        <v>14.15</v>
      </c>
      <c r="K54">
        <f>MES_EOD!AC54+MES_EOD!AD54</f>
        <v>0</v>
      </c>
      <c r="L54">
        <f>NDMC_EOD!AC54+NDMC_EOD!AD54</f>
        <v>3.08</v>
      </c>
      <c r="M54">
        <f>TPDDL_EOD!AC54+TPDDL_EOD!AD54</f>
        <v>22</v>
      </c>
      <c r="N54">
        <f t="shared" si="0"/>
        <v>65.069999999999993</v>
      </c>
      <c r="O54" s="154">
        <f t="shared" si="1"/>
        <v>0.23000000000000398</v>
      </c>
      <c r="P54">
        <v>25.931335484862458</v>
      </c>
      <c r="Q54">
        <v>14.200015368065161</v>
      </c>
      <c r="R54">
        <v>0</v>
      </c>
      <c r="S54">
        <v>3.0908867373597668</v>
      </c>
      <c r="T54">
        <v>22.077762409712619</v>
      </c>
      <c r="U54" s="156">
        <f t="shared" si="2"/>
        <v>65.300000000000011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65.3</v>
      </c>
      <c r="E55">
        <f>GT!N55</f>
        <v>0</v>
      </c>
      <c r="F55">
        <f t="shared" si="4"/>
        <v>84</v>
      </c>
      <c r="G55">
        <f t="shared" si="5"/>
        <v>65.3</v>
      </c>
      <c r="H55" s="154"/>
      <c r="I55">
        <f>BRPL_EOD!AC55+BRPL_EOD!AD55</f>
        <v>25.84</v>
      </c>
      <c r="J55">
        <f>BYPL_EOD!AC55+BYPL_EOD!AD55</f>
        <v>14.15</v>
      </c>
      <c r="K55">
        <f>MES_EOD!AC55+MES_EOD!AD55</f>
        <v>0</v>
      </c>
      <c r="L55">
        <f>NDMC_EOD!AC55+NDMC_EOD!AD55</f>
        <v>3.08</v>
      </c>
      <c r="M55">
        <f>TPDDL_EOD!AC55+TPDDL_EOD!AD55</f>
        <v>22</v>
      </c>
      <c r="N55">
        <f t="shared" si="0"/>
        <v>65.069999999999993</v>
      </c>
      <c r="O55" s="154">
        <f t="shared" si="1"/>
        <v>0.23000000000000398</v>
      </c>
      <c r="P55">
        <v>25.931335484862458</v>
      </c>
      <c r="Q55">
        <v>14.200015368065161</v>
      </c>
      <c r="R55">
        <v>0</v>
      </c>
      <c r="S55">
        <v>3.0908867373597668</v>
      </c>
      <c r="T55">
        <v>22.077762409712619</v>
      </c>
      <c r="U55" s="156">
        <f t="shared" si="2"/>
        <v>65.300000000000011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65.3</v>
      </c>
      <c r="E56">
        <f>GT!N56</f>
        <v>0</v>
      </c>
      <c r="F56">
        <f t="shared" si="4"/>
        <v>84</v>
      </c>
      <c r="G56">
        <f t="shared" si="5"/>
        <v>65.3</v>
      </c>
      <c r="H56" s="154"/>
      <c r="I56">
        <f>BRPL_EOD!AC56+BRPL_EOD!AD56</f>
        <v>25.84</v>
      </c>
      <c r="J56">
        <f>BYPL_EOD!AC56+BYPL_EOD!AD56</f>
        <v>14.15</v>
      </c>
      <c r="K56">
        <f>MES_EOD!AC56+MES_EOD!AD56</f>
        <v>0</v>
      </c>
      <c r="L56">
        <f>NDMC_EOD!AC56+NDMC_EOD!AD56</f>
        <v>3.08</v>
      </c>
      <c r="M56">
        <f>TPDDL_EOD!AC56+TPDDL_EOD!AD56</f>
        <v>22</v>
      </c>
      <c r="N56">
        <f t="shared" si="0"/>
        <v>65.069999999999993</v>
      </c>
      <c r="O56" s="154">
        <f t="shared" si="1"/>
        <v>0.23000000000000398</v>
      </c>
      <c r="P56">
        <v>25.931335484862458</v>
      </c>
      <c r="Q56">
        <v>14.200015368065161</v>
      </c>
      <c r="R56">
        <v>0</v>
      </c>
      <c r="S56">
        <v>3.0908867373597668</v>
      </c>
      <c r="T56">
        <v>22.077762409712619</v>
      </c>
      <c r="U56" s="156">
        <f t="shared" si="2"/>
        <v>65.300000000000011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64.3</v>
      </c>
      <c r="E57">
        <f>GT!N57</f>
        <v>0</v>
      </c>
      <c r="F57">
        <f t="shared" si="4"/>
        <v>84</v>
      </c>
      <c r="G57">
        <f t="shared" si="5"/>
        <v>64.3</v>
      </c>
      <c r="H57" s="154"/>
      <c r="I57">
        <f>BRPL_EOD!AC57+BRPL_EOD!AD57</f>
        <v>25.24</v>
      </c>
      <c r="J57">
        <f>BYPL_EOD!AC57+BYPL_EOD!AD57</f>
        <v>13.82</v>
      </c>
      <c r="K57">
        <f>MES_EOD!AC57+MES_EOD!AD57</f>
        <v>0</v>
      </c>
      <c r="L57">
        <f>NDMC_EOD!AC57+NDMC_EOD!AD57</f>
        <v>3</v>
      </c>
      <c r="M57">
        <f>TPDDL_EOD!AC57+TPDDL_EOD!AD57</f>
        <v>22</v>
      </c>
      <c r="N57">
        <f t="shared" si="0"/>
        <v>64.06</v>
      </c>
      <c r="O57" s="154">
        <f t="shared" si="1"/>
        <v>0.23999999999999488</v>
      </c>
      <c r="P57">
        <v>25.334561348735559</v>
      </c>
      <c r="Q57">
        <v>13.871776459569153</v>
      </c>
      <c r="R57">
        <v>0</v>
      </c>
      <c r="S57">
        <v>3.011239463003434</v>
      </c>
      <c r="T57">
        <v>22.082422728691849</v>
      </c>
      <c r="U57" s="156">
        <f t="shared" si="2"/>
        <v>64.3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64.3</v>
      </c>
      <c r="E58">
        <f>GT!N58</f>
        <v>0</v>
      </c>
      <c r="F58">
        <f t="shared" si="4"/>
        <v>84</v>
      </c>
      <c r="G58">
        <f t="shared" si="5"/>
        <v>64.3</v>
      </c>
      <c r="H58" s="154"/>
      <c r="I58">
        <f>BRPL_EOD!AC58+BRPL_EOD!AD58</f>
        <v>25.24</v>
      </c>
      <c r="J58">
        <f>BYPL_EOD!AC58+BYPL_EOD!AD58</f>
        <v>13.82</v>
      </c>
      <c r="K58">
        <f>MES_EOD!AC58+MES_EOD!AD58</f>
        <v>0</v>
      </c>
      <c r="L58">
        <f>NDMC_EOD!AC58+NDMC_EOD!AD58</f>
        <v>3</v>
      </c>
      <c r="M58">
        <f>TPDDL_EOD!AC58+TPDDL_EOD!AD58</f>
        <v>22</v>
      </c>
      <c r="N58">
        <f t="shared" si="0"/>
        <v>64.06</v>
      </c>
      <c r="O58" s="154">
        <f t="shared" si="1"/>
        <v>0.23999999999999488</v>
      </c>
      <c r="P58">
        <v>25.334561348735559</v>
      </c>
      <c r="Q58">
        <v>13.871776459569153</v>
      </c>
      <c r="R58">
        <v>0</v>
      </c>
      <c r="S58">
        <v>3.011239463003434</v>
      </c>
      <c r="T58">
        <v>22.082422728691849</v>
      </c>
      <c r="U58" s="156">
        <f t="shared" si="2"/>
        <v>64.3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64.3</v>
      </c>
      <c r="E59">
        <f>GT!N59</f>
        <v>0</v>
      </c>
      <c r="F59">
        <f t="shared" si="4"/>
        <v>84</v>
      </c>
      <c r="G59">
        <f t="shared" si="5"/>
        <v>64.3</v>
      </c>
      <c r="H59" s="154"/>
      <c r="I59">
        <f>BRPL_EOD!AC59+BRPL_EOD!AD59</f>
        <v>25.24</v>
      </c>
      <c r="J59">
        <f>BYPL_EOD!AC59+BYPL_EOD!AD59</f>
        <v>13.82</v>
      </c>
      <c r="K59">
        <f>MES_EOD!AC59+MES_EOD!AD59</f>
        <v>0</v>
      </c>
      <c r="L59">
        <f>NDMC_EOD!AC59+NDMC_EOD!AD59</f>
        <v>3</v>
      </c>
      <c r="M59">
        <f>TPDDL_EOD!AC59+TPDDL_EOD!AD59</f>
        <v>22</v>
      </c>
      <c r="N59">
        <f t="shared" si="0"/>
        <v>64.06</v>
      </c>
      <c r="O59" s="154">
        <f t="shared" si="1"/>
        <v>0.23999999999999488</v>
      </c>
      <c r="P59">
        <v>25.334561348735559</v>
      </c>
      <c r="Q59">
        <v>13.871776459569153</v>
      </c>
      <c r="R59">
        <v>0</v>
      </c>
      <c r="S59">
        <v>3.011239463003434</v>
      </c>
      <c r="T59">
        <v>22.082422728691849</v>
      </c>
      <c r="U59" s="156">
        <f t="shared" si="2"/>
        <v>64.3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64.3</v>
      </c>
      <c r="E60">
        <f>GT!N60</f>
        <v>0</v>
      </c>
      <c r="F60">
        <f t="shared" si="4"/>
        <v>84</v>
      </c>
      <c r="G60">
        <f t="shared" si="5"/>
        <v>64.3</v>
      </c>
      <c r="H60" s="154"/>
      <c r="I60">
        <f>BRPL_EOD!AC60+BRPL_EOD!AD60</f>
        <v>20.52</v>
      </c>
      <c r="J60">
        <f>BYPL_EOD!AC60+BYPL_EOD!AD60</f>
        <v>19.100000000000001</v>
      </c>
      <c r="K60">
        <f>MES_EOD!AC60+MES_EOD!AD60</f>
        <v>0</v>
      </c>
      <c r="L60">
        <f>NDMC_EOD!AC60+NDMC_EOD!AD60</f>
        <v>2.44</v>
      </c>
      <c r="M60">
        <f>TPDDL_EOD!AC60+TPDDL_EOD!AD60</f>
        <v>22</v>
      </c>
      <c r="N60">
        <f t="shared" si="0"/>
        <v>64.06</v>
      </c>
      <c r="O60" s="154">
        <f t="shared" si="1"/>
        <v>0.23999999999999488</v>
      </c>
      <c r="P60">
        <v>20.649941132791856</v>
      </c>
      <c r="Q60">
        <v>19.101599999999998</v>
      </c>
      <c r="R60">
        <v>0</v>
      </c>
      <c r="S60">
        <v>2.455487697414267</v>
      </c>
      <c r="T60">
        <v>22.092971169793877</v>
      </c>
      <c r="U60" s="156">
        <f t="shared" si="2"/>
        <v>64.300000000000011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64.3</v>
      </c>
      <c r="E61">
        <f>GT!N61</f>
        <v>0</v>
      </c>
      <c r="F61">
        <f t="shared" si="4"/>
        <v>84</v>
      </c>
      <c r="G61">
        <f t="shared" si="5"/>
        <v>64.3</v>
      </c>
      <c r="H61" s="154"/>
      <c r="I61">
        <f>BRPL_EOD!AC61+BRPL_EOD!AD61</f>
        <v>20.52</v>
      </c>
      <c r="J61">
        <f>BYPL_EOD!AC61+BYPL_EOD!AD61</f>
        <v>19.100000000000001</v>
      </c>
      <c r="K61">
        <f>MES_EOD!AC61+MES_EOD!AD61</f>
        <v>0</v>
      </c>
      <c r="L61">
        <f>NDMC_EOD!AC61+NDMC_EOD!AD61</f>
        <v>2.44</v>
      </c>
      <c r="M61">
        <f>TPDDL_EOD!AC61+TPDDL_EOD!AD61</f>
        <v>22</v>
      </c>
      <c r="N61">
        <f t="shared" si="0"/>
        <v>64.06</v>
      </c>
      <c r="O61" s="154">
        <f t="shared" si="1"/>
        <v>0.23999999999999488</v>
      </c>
      <c r="P61">
        <v>20.649941132791856</v>
      </c>
      <c r="Q61">
        <v>19.101599999999998</v>
      </c>
      <c r="R61">
        <v>0</v>
      </c>
      <c r="S61">
        <v>2.455487697414267</v>
      </c>
      <c r="T61">
        <v>22.092971169793877</v>
      </c>
      <c r="U61" s="156">
        <f t="shared" si="2"/>
        <v>64.300000000000011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62.3</v>
      </c>
      <c r="E62">
        <f>GT!N62</f>
        <v>0</v>
      </c>
      <c r="F62">
        <f t="shared" si="4"/>
        <v>84</v>
      </c>
      <c r="G62">
        <f t="shared" si="5"/>
        <v>62.3</v>
      </c>
      <c r="H62" s="154"/>
      <c r="I62">
        <f>BRPL_EOD!AC62+BRPL_EOD!AD62</f>
        <v>18.73</v>
      </c>
      <c r="J62">
        <f>BYPL_EOD!AC62+BYPL_EOD!AD62</f>
        <v>19.100000000000001</v>
      </c>
      <c r="K62">
        <f>MES_EOD!AC62+MES_EOD!AD62</f>
        <v>0</v>
      </c>
      <c r="L62">
        <f>NDMC_EOD!AC62+NDMC_EOD!AD62</f>
        <v>2.23</v>
      </c>
      <c r="M62">
        <f>TPDDL_EOD!AC62+TPDDL_EOD!AD62</f>
        <v>22</v>
      </c>
      <c r="N62">
        <f t="shared" si="0"/>
        <v>62.059999999999995</v>
      </c>
      <c r="O62" s="154">
        <f t="shared" si="1"/>
        <v>0.24000000000000199</v>
      </c>
      <c r="P62">
        <v>18.858201492519935</v>
      </c>
      <c r="Q62">
        <v>19.101599999999998</v>
      </c>
      <c r="R62">
        <v>0</v>
      </c>
      <c r="S62">
        <v>2.2452795123280831</v>
      </c>
      <c r="T62">
        <v>22.094918995151993</v>
      </c>
      <c r="U62" s="156">
        <f t="shared" si="2"/>
        <v>62.300000000000004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62.3</v>
      </c>
      <c r="E63">
        <f>GT!N63</f>
        <v>0</v>
      </c>
      <c r="F63">
        <f t="shared" si="4"/>
        <v>84</v>
      </c>
      <c r="G63">
        <f t="shared" si="5"/>
        <v>62.3</v>
      </c>
      <c r="H63" s="154"/>
      <c r="I63">
        <f>BRPL_EOD!AC63+BRPL_EOD!AD63</f>
        <v>23.46</v>
      </c>
      <c r="J63">
        <f>BYPL_EOD!AC63+BYPL_EOD!AD63</f>
        <v>13.82</v>
      </c>
      <c r="K63">
        <f>MES_EOD!AC63+MES_EOD!AD63</f>
        <v>0</v>
      </c>
      <c r="L63">
        <f>NDMC_EOD!AC63+NDMC_EOD!AD63</f>
        <v>2.79</v>
      </c>
      <c r="M63">
        <f>TPDDL_EOD!AC63+TPDDL_EOD!AD63</f>
        <v>22</v>
      </c>
      <c r="N63">
        <f t="shared" si="0"/>
        <v>62.07</v>
      </c>
      <c r="O63" s="154">
        <f t="shared" si="1"/>
        <v>0.22999999999999687</v>
      </c>
      <c r="P63">
        <v>23.54693088448526</v>
      </c>
      <c r="Q63">
        <v>13.871209924279039</v>
      </c>
      <c r="R63">
        <v>0</v>
      </c>
      <c r="S63">
        <v>2.8003383276945382</v>
      </c>
      <c r="T63">
        <v>22.081520863541162</v>
      </c>
      <c r="U63" s="156">
        <f t="shared" si="2"/>
        <v>62.3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62.3</v>
      </c>
      <c r="E64">
        <f>GT!N64</f>
        <v>0</v>
      </c>
      <c r="F64">
        <f t="shared" si="4"/>
        <v>84</v>
      </c>
      <c r="G64">
        <f t="shared" si="5"/>
        <v>62.3</v>
      </c>
      <c r="H64" s="154"/>
      <c r="I64">
        <f>BRPL_EOD!AC64+BRPL_EOD!AD64</f>
        <v>18.73</v>
      </c>
      <c r="J64">
        <f>BYPL_EOD!AC64+BYPL_EOD!AD64</f>
        <v>19.100000000000001</v>
      </c>
      <c r="K64">
        <f>MES_EOD!AC64+MES_EOD!AD64</f>
        <v>0</v>
      </c>
      <c r="L64">
        <f>NDMC_EOD!AC64+NDMC_EOD!AD64</f>
        <v>2.23</v>
      </c>
      <c r="M64">
        <f>TPDDL_EOD!AC64+TPDDL_EOD!AD64</f>
        <v>22</v>
      </c>
      <c r="N64">
        <f t="shared" si="0"/>
        <v>62.059999999999995</v>
      </c>
      <c r="O64" s="154">
        <f t="shared" si="1"/>
        <v>0.24000000000000199</v>
      </c>
      <c r="P64">
        <v>18.858201492519935</v>
      </c>
      <c r="Q64">
        <v>19.101599999999998</v>
      </c>
      <c r="R64">
        <v>0</v>
      </c>
      <c r="S64">
        <v>2.2452795123280831</v>
      </c>
      <c r="T64">
        <v>22.094918995151993</v>
      </c>
      <c r="U64" s="156">
        <f t="shared" si="2"/>
        <v>62.300000000000004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62.3</v>
      </c>
      <c r="E65">
        <f>GT!N65</f>
        <v>0</v>
      </c>
      <c r="F65">
        <f t="shared" si="4"/>
        <v>84</v>
      </c>
      <c r="G65">
        <f t="shared" si="5"/>
        <v>62.3</v>
      </c>
      <c r="H65" s="154"/>
      <c r="I65">
        <f>BRPL_EOD!AC65+BRPL_EOD!AD65</f>
        <v>18.73</v>
      </c>
      <c r="J65">
        <f>BYPL_EOD!AC65+BYPL_EOD!AD65</f>
        <v>19.100000000000001</v>
      </c>
      <c r="K65">
        <f>MES_EOD!AC65+MES_EOD!AD65</f>
        <v>0</v>
      </c>
      <c r="L65">
        <f>NDMC_EOD!AC65+NDMC_EOD!AD65</f>
        <v>2.23</v>
      </c>
      <c r="M65">
        <f>TPDDL_EOD!AC65+TPDDL_EOD!AD65</f>
        <v>22</v>
      </c>
      <c r="N65">
        <f t="shared" si="0"/>
        <v>62.059999999999995</v>
      </c>
      <c r="O65" s="154">
        <f t="shared" si="1"/>
        <v>0.24000000000000199</v>
      </c>
      <c r="P65">
        <v>18.858201492519935</v>
      </c>
      <c r="Q65">
        <v>19.101599999999998</v>
      </c>
      <c r="R65">
        <v>0</v>
      </c>
      <c r="S65">
        <v>2.2452795123280831</v>
      </c>
      <c r="T65">
        <v>22.094918995151993</v>
      </c>
      <c r="U65" s="156">
        <f t="shared" si="2"/>
        <v>62.300000000000004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62.3</v>
      </c>
      <c r="E66">
        <f>GT!N66</f>
        <v>0</v>
      </c>
      <c r="F66">
        <f t="shared" si="4"/>
        <v>84</v>
      </c>
      <c r="G66">
        <f t="shared" si="5"/>
        <v>62.3</v>
      </c>
      <c r="H66" s="154"/>
      <c r="I66">
        <f>BRPL_EOD!AC66+BRPL_EOD!AD66</f>
        <v>18.73</v>
      </c>
      <c r="J66">
        <f>BYPL_EOD!AC66+BYPL_EOD!AD66</f>
        <v>19.100000000000001</v>
      </c>
      <c r="K66">
        <f>MES_EOD!AC66+MES_EOD!AD66</f>
        <v>0</v>
      </c>
      <c r="L66">
        <f>NDMC_EOD!AC66+NDMC_EOD!AD66</f>
        <v>2.23</v>
      </c>
      <c r="M66">
        <f>TPDDL_EOD!AC66+TPDDL_EOD!AD66</f>
        <v>22</v>
      </c>
      <c r="N66">
        <f t="shared" si="0"/>
        <v>62.059999999999995</v>
      </c>
      <c r="O66" s="154">
        <f t="shared" si="1"/>
        <v>0.24000000000000199</v>
      </c>
      <c r="P66">
        <v>18.858201492519935</v>
      </c>
      <c r="Q66">
        <v>19.101599999999998</v>
      </c>
      <c r="R66">
        <v>0</v>
      </c>
      <c r="S66">
        <v>2.2452795123280831</v>
      </c>
      <c r="T66">
        <v>22.094918995151993</v>
      </c>
      <c r="U66" s="156">
        <f t="shared" si="2"/>
        <v>62.300000000000004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62.3</v>
      </c>
      <c r="E67">
        <f>GT!N67</f>
        <v>0</v>
      </c>
      <c r="F67">
        <f t="shared" si="4"/>
        <v>84</v>
      </c>
      <c r="G67">
        <f t="shared" si="5"/>
        <v>62.3</v>
      </c>
      <c r="H67" s="154"/>
      <c r="I67">
        <f>BRPL_EOD!AC67+BRPL_EOD!AD67</f>
        <v>23.46</v>
      </c>
      <c r="J67">
        <f>BYPL_EOD!AC67+BYPL_EOD!AD67</f>
        <v>13.82</v>
      </c>
      <c r="K67">
        <f>MES_EOD!AC67+MES_EOD!AD67</f>
        <v>0</v>
      </c>
      <c r="L67">
        <f>NDMC_EOD!AC67+NDMC_EOD!AD67</f>
        <v>2.79</v>
      </c>
      <c r="M67">
        <f>TPDDL_EOD!AC67+TPDDL_EOD!AD67</f>
        <v>22</v>
      </c>
      <c r="N67">
        <f t="shared" ref="N67:N98" si="6">SUM(I67:M67)</f>
        <v>62.07</v>
      </c>
      <c r="O67" s="154">
        <f t="shared" ref="O67:O98" si="7">G67-N67</f>
        <v>0.22999999999999687</v>
      </c>
      <c r="P67">
        <v>23.54693088448526</v>
      </c>
      <c r="Q67">
        <v>13.871209924279039</v>
      </c>
      <c r="R67">
        <v>0</v>
      </c>
      <c r="S67">
        <v>2.8003383276945382</v>
      </c>
      <c r="T67">
        <v>22.081520863541162</v>
      </c>
      <c r="U67" s="156">
        <f t="shared" ref="U67:U98" si="8">SUM(P67:T67)</f>
        <v>62.3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62.3</v>
      </c>
      <c r="E68">
        <f>GT!N68</f>
        <v>0</v>
      </c>
      <c r="F68">
        <f t="shared" ref="F68:F98" si="10">B68+C68</f>
        <v>84</v>
      </c>
      <c r="G68">
        <f t="shared" ref="G68:G98" si="11">D68+E68-X68</f>
        <v>62.3</v>
      </c>
      <c r="H68" s="154"/>
      <c r="I68">
        <f>BRPL_EOD!AC68+BRPL_EOD!AD68</f>
        <v>18.73</v>
      </c>
      <c r="J68">
        <f>BYPL_EOD!AC68+BYPL_EOD!AD68</f>
        <v>19.100000000000001</v>
      </c>
      <c r="K68">
        <f>MES_EOD!AC68+MES_EOD!AD68</f>
        <v>0</v>
      </c>
      <c r="L68">
        <f>NDMC_EOD!AC68+NDMC_EOD!AD68</f>
        <v>2.23</v>
      </c>
      <c r="M68">
        <f>TPDDL_EOD!AC68+TPDDL_EOD!AD68</f>
        <v>22</v>
      </c>
      <c r="N68">
        <f t="shared" si="6"/>
        <v>62.059999999999995</v>
      </c>
      <c r="O68" s="154">
        <f t="shared" si="7"/>
        <v>0.24000000000000199</v>
      </c>
      <c r="P68">
        <v>18.858201492519935</v>
      </c>
      <c r="Q68">
        <v>19.101599999999998</v>
      </c>
      <c r="R68">
        <v>0</v>
      </c>
      <c r="S68">
        <v>2.2452795123280831</v>
      </c>
      <c r="T68">
        <v>22.094918995151993</v>
      </c>
      <c r="U68" s="156">
        <f t="shared" si="8"/>
        <v>62.300000000000004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62.3</v>
      </c>
      <c r="E69">
        <f>GT!N69</f>
        <v>0</v>
      </c>
      <c r="F69">
        <f t="shared" si="10"/>
        <v>84</v>
      </c>
      <c r="G69">
        <f t="shared" si="11"/>
        <v>62.3</v>
      </c>
      <c r="H69" s="154"/>
      <c r="I69">
        <f>BRPL_EOD!AC69+BRPL_EOD!AD69</f>
        <v>18.73</v>
      </c>
      <c r="J69">
        <f>BYPL_EOD!AC69+BYPL_EOD!AD69</f>
        <v>19.100000000000001</v>
      </c>
      <c r="K69">
        <f>MES_EOD!AC69+MES_EOD!AD69</f>
        <v>0</v>
      </c>
      <c r="L69">
        <f>NDMC_EOD!AC69+NDMC_EOD!AD69</f>
        <v>2.23</v>
      </c>
      <c r="M69">
        <f>TPDDL_EOD!AC69+TPDDL_EOD!AD69</f>
        <v>22</v>
      </c>
      <c r="N69">
        <f t="shared" si="6"/>
        <v>62.059999999999995</v>
      </c>
      <c r="O69" s="154">
        <f t="shared" si="7"/>
        <v>0.24000000000000199</v>
      </c>
      <c r="P69">
        <v>18.858201492519935</v>
      </c>
      <c r="Q69">
        <v>19.101599999999998</v>
      </c>
      <c r="R69">
        <v>0</v>
      </c>
      <c r="S69">
        <v>2.2452795123280831</v>
      </c>
      <c r="T69">
        <v>22.094918995151993</v>
      </c>
      <c r="U69" s="156">
        <f t="shared" si="8"/>
        <v>62.300000000000004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62.3</v>
      </c>
      <c r="E70">
        <f>GT!N70</f>
        <v>0</v>
      </c>
      <c r="F70">
        <f t="shared" si="10"/>
        <v>84</v>
      </c>
      <c r="G70">
        <f t="shared" si="11"/>
        <v>62.3</v>
      </c>
      <c r="H70" s="154"/>
      <c r="I70">
        <f>BRPL_EOD!AC70+BRPL_EOD!AD70</f>
        <v>18.73</v>
      </c>
      <c r="J70">
        <f>BYPL_EOD!AC70+BYPL_EOD!AD70</f>
        <v>19.100000000000001</v>
      </c>
      <c r="K70">
        <f>MES_EOD!AC70+MES_EOD!AD70</f>
        <v>0</v>
      </c>
      <c r="L70">
        <f>NDMC_EOD!AC70+NDMC_EOD!AD70</f>
        <v>2.23</v>
      </c>
      <c r="M70">
        <f>TPDDL_EOD!AC70+TPDDL_EOD!AD70</f>
        <v>22</v>
      </c>
      <c r="N70">
        <f t="shared" si="6"/>
        <v>62.059999999999995</v>
      </c>
      <c r="O70" s="154">
        <f t="shared" si="7"/>
        <v>0.24000000000000199</v>
      </c>
      <c r="P70">
        <v>18.858201492519935</v>
      </c>
      <c r="Q70">
        <v>19.101599999999998</v>
      </c>
      <c r="R70">
        <v>0</v>
      </c>
      <c r="S70">
        <v>2.2452795123280831</v>
      </c>
      <c r="T70">
        <v>22.094918995151993</v>
      </c>
      <c r="U70" s="156">
        <f t="shared" si="8"/>
        <v>62.300000000000004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62.3</v>
      </c>
      <c r="E71">
        <f>GT!N71</f>
        <v>0</v>
      </c>
      <c r="F71">
        <f t="shared" si="10"/>
        <v>84</v>
      </c>
      <c r="G71">
        <f t="shared" si="11"/>
        <v>62.3</v>
      </c>
      <c r="H71" s="154"/>
      <c r="I71">
        <f>BRPL_EOD!AC71+BRPL_EOD!AD71</f>
        <v>23.46</v>
      </c>
      <c r="J71">
        <f>BYPL_EOD!AC71+BYPL_EOD!AD71</f>
        <v>13.82</v>
      </c>
      <c r="K71">
        <f>MES_EOD!AC71+MES_EOD!AD71</f>
        <v>0</v>
      </c>
      <c r="L71">
        <f>NDMC_EOD!AC71+NDMC_EOD!AD71</f>
        <v>2.79</v>
      </c>
      <c r="M71">
        <f>TPDDL_EOD!AC71+TPDDL_EOD!AD71</f>
        <v>22</v>
      </c>
      <c r="N71">
        <f t="shared" si="6"/>
        <v>62.07</v>
      </c>
      <c r="O71" s="154">
        <f t="shared" si="7"/>
        <v>0.22999999999999687</v>
      </c>
      <c r="P71">
        <v>23.54693088448526</v>
      </c>
      <c r="Q71">
        <v>13.871209924279039</v>
      </c>
      <c r="R71">
        <v>0</v>
      </c>
      <c r="S71">
        <v>2.8003383276945382</v>
      </c>
      <c r="T71">
        <v>22.081520863541162</v>
      </c>
      <c r="U71" s="156">
        <f t="shared" si="8"/>
        <v>62.3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62.3</v>
      </c>
      <c r="E72">
        <f>GT!N72</f>
        <v>0</v>
      </c>
      <c r="F72">
        <f t="shared" si="10"/>
        <v>84</v>
      </c>
      <c r="G72">
        <f t="shared" si="11"/>
        <v>62.3</v>
      </c>
      <c r="H72" s="154"/>
      <c r="I72">
        <f>BRPL_EOD!AC72+BRPL_EOD!AD72</f>
        <v>23.46</v>
      </c>
      <c r="J72">
        <f>BYPL_EOD!AC72+BYPL_EOD!AD72</f>
        <v>13.82</v>
      </c>
      <c r="K72">
        <f>MES_EOD!AC72+MES_EOD!AD72</f>
        <v>0</v>
      </c>
      <c r="L72">
        <f>NDMC_EOD!AC72+NDMC_EOD!AD72</f>
        <v>2.79</v>
      </c>
      <c r="M72">
        <f>TPDDL_EOD!AC72+TPDDL_EOD!AD72</f>
        <v>22</v>
      </c>
      <c r="N72">
        <f t="shared" si="6"/>
        <v>62.07</v>
      </c>
      <c r="O72" s="154">
        <f t="shared" si="7"/>
        <v>0.22999999999999687</v>
      </c>
      <c r="P72">
        <v>23.54693088448526</v>
      </c>
      <c r="Q72">
        <v>13.871209924279039</v>
      </c>
      <c r="R72">
        <v>0</v>
      </c>
      <c r="S72">
        <v>2.8003383276945382</v>
      </c>
      <c r="T72">
        <v>22.081520863541162</v>
      </c>
      <c r="U72" s="156">
        <f t="shared" si="8"/>
        <v>62.3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62.3</v>
      </c>
      <c r="E73">
        <f>GT!N73</f>
        <v>0</v>
      </c>
      <c r="F73">
        <f t="shared" si="10"/>
        <v>84</v>
      </c>
      <c r="G73">
        <f t="shared" si="11"/>
        <v>62.3</v>
      </c>
      <c r="H73" s="154"/>
      <c r="I73">
        <f>BRPL_EOD!AC73+BRPL_EOD!AD73</f>
        <v>18.73</v>
      </c>
      <c r="J73">
        <f>BYPL_EOD!AC73+BYPL_EOD!AD73</f>
        <v>19.100000000000001</v>
      </c>
      <c r="K73">
        <f>MES_EOD!AC73+MES_EOD!AD73</f>
        <v>0</v>
      </c>
      <c r="L73">
        <f>NDMC_EOD!AC73+NDMC_EOD!AD73</f>
        <v>2.23</v>
      </c>
      <c r="M73">
        <f>TPDDL_EOD!AC73+TPDDL_EOD!AD73</f>
        <v>22</v>
      </c>
      <c r="N73">
        <f t="shared" si="6"/>
        <v>62.059999999999995</v>
      </c>
      <c r="O73" s="154">
        <f t="shared" si="7"/>
        <v>0.24000000000000199</v>
      </c>
      <c r="P73">
        <v>18.858201492519935</v>
      </c>
      <c r="Q73">
        <v>19.101599999999998</v>
      </c>
      <c r="R73">
        <v>0</v>
      </c>
      <c r="S73">
        <v>2.2452795123280831</v>
      </c>
      <c r="T73">
        <v>22.094918995151993</v>
      </c>
      <c r="U73" s="156">
        <f t="shared" si="8"/>
        <v>62.300000000000004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62.3</v>
      </c>
      <c r="E74">
        <f>GT!N74</f>
        <v>0</v>
      </c>
      <c r="F74">
        <f t="shared" si="10"/>
        <v>84</v>
      </c>
      <c r="G74">
        <f t="shared" si="11"/>
        <v>62.3</v>
      </c>
      <c r="H74" s="154"/>
      <c r="I74">
        <f>BRPL_EOD!AC74+BRPL_EOD!AD74</f>
        <v>18.73</v>
      </c>
      <c r="J74">
        <f>BYPL_EOD!AC74+BYPL_EOD!AD74</f>
        <v>19.100000000000001</v>
      </c>
      <c r="K74">
        <f>MES_EOD!AC74+MES_EOD!AD74</f>
        <v>0</v>
      </c>
      <c r="L74">
        <f>NDMC_EOD!AC74+NDMC_EOD!AD74</f>
        <v>2.23</v>
      </c>
      <c r="M74">
        <f>TPDDL_EOD!AC74+TPDDL_EOD!AD74</f>
        <v>22</v>
      </c>
      <c r="N74">
        <f t="shared" si="6"/>
        <v>62.059999999999995</v>
      </c>
      <c r="O74" s="154">
        <f t="shared" si="7"/>
        <v>0.24000000000000199</v>
      </c>
      <c r="P74">
        <v>18.858201492519935</v>
      </c>
      <c r="Q74">
        <v>19.101599999999998</v>
      </c>
      <c r="R74">
        <v>0</v>
      </c>
      <c r="S74">
        <v>2.2452795123280831</v>
      </c>
      <c r="T74">
        <v>22.094918995151993</v>
      </c>
      <c r="U74" s="156">
        <f t="shared" si="8"/>
        <v>62.300000000000004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62.6</v>
      </c>
      <c r="E75">
        <f>GT!N75</f>
        <v>0</v>
      </c>
      <c r="F75">
        <f t="shared" si="10"/>
        <v>84</v>
      </c>
      <c r="G75">
        <f t="shared" si="11"/>
        <v>62.6</v>
      </c>
      <c r="H75" s="154"/>
      <c r="I75">
        <f>BRPL_EOD!AC75+BRPL_EOD!AD75</f>
        <v>18.73</v>
      </c>
      <c r="J75">
        <f>BYPL_EOD!AC75+BYPL_EOD!AD75</f>
        <v>19.100000000000001</v>
      </c>
      <c r="K75">
        <f>MES_EOD!AC75+MES_EOD!AD75</f>
        <v>0</v>
      </c>
      <c r="L75">
        <f>NDMC_EOD!AC75+NDMC_EOD!AD75</f>
        <v>2.23</v>
      </c>
      <c r="M75">
        <f>TPDDL_EOD!AC75+TPDDL_EOD!AD75</f>
        <v>22</v>
      </c>
      <c r="N75">
        <f t="shared" si="6"/>
        <v>62.059999999999995</v>
      </c>
      <c r="O75" s="154">
        <f t="shared" si="7"/>
        <v>0.54000000000000625</v>
      </c>
      <c r="P75">
        <v>19.020553044985476</v>
      </c>
      <c r="Q75">
        <v>19.101599999999998</v>
      </c>
      <c r="R75">
        <v>0</v>
      </c>
      <c r="S75">
        <v>2.2646296916648483</v>
      </c>
      <c r="T75">
        <v>22.213217263349687</v>
      </c>
      <c r="U75" s="156">
        <f t="shared" si="8"/>
        <v>62.600000000000009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62.6</v>
      </c>
      <c r="E76">
        <f>GT!N76</f>
        <v>0</v>
      </c>
      <c r="F76">
        <f t="shared" si="10"/>
        <v>84</v>
      </c>
      <c r="G76">
        <f t="shared" si="11"/>
        <v>62.6</v>
      </c>
      <c r="H76" s="154"/>
      <c r="I76">
        <f>BRPL_EOD!AC76+BRPL_EOD!AD76</f>
        <v>18.73</v>
      </c>
      <c r="J76">
        <f>BYPL_EOD!AC76+BYPL_EOD!AD76</f>
        <v>19.100000000000001</v>
      </c>
      <c r="K76">
        <f>MES_EOD!AC76+MES_EOD!AD76</f>
        <v>0</v>
      </c>
      <c r="L76">
        <f>NDMC_EOD!AC76+NDMC_EOD!AD76</f>
        <v>2.23</v>
      </c>
      <c r="M76">
        <f>TPDDL_EOD!AC76+TPDDL_EOD!AD76</f>
        <v>22</v>
      </c>
      <c r="N76">
        <f t="shared" si="6"/>
        <v>62.059999999999995</v>
      </c>
      <c r="O76" s="154">
        <f t="shared" si="7"/>
        <v>0.54000000000000625</v>
      </c>
      <c r="P76">
        <v>19.020553044985476</v>
      </c>
      <c r="Q76">
        <v>19.101599999999998</v>
      </c>
      <c r="R76">
        <v>0</v>
      </c>
      <c r="S76">
        <v>2.2646296916648483</v>
      </c>
      <c r="T76">
        <v>22.213217263349687</v>
      </c>
      <c r="U76" s="156">
        <f t="shared" si="8"/>
        <v>62.600000000000009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62.6</v>
      </c>
      <c r="E77">
        <f>GT!N77</f>
        <v>0</v>
      </c>
      <c r="F77">
        <f t="shared" si="10"/>
        <v>84</v>
      </c>
      <c r="G77">
        <f t="shared" si="11"/>
        <v>62.6</v>
      </c>
      <c r="H77" s="154"/>
      <c r="I77">
        <f>BRPL_EOD!AC77+BRPL_EOD!AD77</f>
        <v>18.73</v>
      </c>
      <c r="J77">
        <f>BYPL_EOD!AC77+BYPL_EOD!AD77</f>
        <v>19.100000000000001</v>
      </c>
      <c r="K77">
        <f>MES_EOD!AC77+MES_EOD!AD77</f>
        <v>0</v>
      </c>
      <c r="L77">
        <f>NDMC_EOD!AC77+NDMC_EOD!AD77</f>
        <v>2.23</v>
      </c>
      <c r="M77">
        <f>TPDDL_EOD!AC77+TPDDL_EOD!AD77</f>
        <v>22</v>
      </c>
      <c r="N77">
        <f t="shared" si="6"/>
        <v>62.059999999999995</v>
      </c>
      <c r="O77" s="154">
        <f t="shared" si="7"/>
        <v>0.54000000000000625</v>
      </c>
      <c r="P77">
        <v>19.020553044985476</v>
      </c>
      <c r="Q77">
        <v>19.101599999999998</v>
      </c>
      <c r="R77">
        <v>0</v>
      </c>
      <c r="S77">
        <v>2.2646296916648483</v>
      </c>
      <c r="T77">
        <v>22.213217263349687</v>
      </c>
      <c r="U77" s="156">
        <f t="shared" si="8"/>
        <v>62.600000000000009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66.599999999999994</v>
      </c>
      <c r="E78">
        <f>GT!N78</f>
        <v>0</v>
      </c>
      <c r="F78">
        <f t="shared" si="10"/>
        <v>84</v>
      </c>
      <c r="G78">
        <f t="shared" si="11"/>
        <v>66.599999999999994</v>
      </c>
      <c r="H78" s="154"/>
      <c r="I78">
        <f>BRPL_EOD!AC78+BRPL_EOD!AD78</f>
        <v>22.31</v>
      </c>
      <c r="J78">
        <f>BYPL_EOD!AC78+BYPL_EOD!AD78</f>
        <v>19.100000000000001</v>
      </c>
      <c r="K78">
        <f>MES_EOD!AC78+MES_EOD!AD78</f>
        <v>0</v>
      </c>
      <c r="L78">
        <f>NDMC_EOD!AC78+NDMC_EOD!AD78</f>
        <v>2.66</v>
      </c>
      <c r="M78">
        <f>TPDDL_EOD!AC78+TPDDL_EOD!AD78</f>
        <v>22</v>
      </c>
      <c r="N78">
        <f t="shared" si="6"/>
        <v>66.069999999999993</v>
      </c>
      <c r="O78" s="154">
        <f t="shared" si="7"/>
        <v>0.53000000000000114</v>
      </c>
      <c r="P78">
        <v>22.602056473508117</v>
      </c>
      <c r="Q78">
        <v>19.101599999999998</v>
      </c>
      <c r="R78">
        <v>0</v>
      </c>
      <c r="S78">
        <v>2.6948094892786427</v>
      </c>
      <c r="T78">
        <v>22.201534037213246</v>
      </c>
      <c r="U78" s="156">
        <f t="shared" si="8"/>
        <v>66.600000000000009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66.599999999999994</v>
      </c>
      <c r="E79">
        <f>GT!N79</f>
        <v>0</v>
      </c>
      <c r="F79">
        <f t="shared" si="10"/>
        <v>84</v>
      </c>
      <c r="G79">
        <f t="shared" si="11"/>
        <v>66.599999999999994</v>
      </c>
      <c r="H79" s="154"/>
      <c r="I79">
        <f>BRPL_EOD!AC79+BRPL_EOD!AD79</f>
        <v>22.31</v>
      </c>
      <c r="J79">
        <f>BYPL_EOD!AC79+BYPL_EOD!AD79</f>
        <v>19.100000000000001</v>
      </c>
      <c r="K79">
        <f>MES_EOD!AC79+MES_EOD!AD79</f>
        <v>0</v>
      </c>
      <c r="L79">
        <f>NDMC_EOD!AC79+NDMC_EOD!AD79</f>
        <v>2.66</v>
      </c>
      <c r="M79">
        <f>TPDDL_EOD!AC79+TPDDL_EOD!AD79</f>
        <v>22</v>
      </c>
      <c r="N79">
        <f t="shared" si="6"/>
        <v>66.069999999999993</v>
      </c>
      <c r="O79" s="154">
        <f t="shared" si="7"/>
        <v>0.53000000000000114</v>
      </c>
      <c r="P79">
        <v>22.602056473508117</v>
      </c>
      <c r="Q79">
        <v>19.101599999999998</v>
      </c>
      <c r="R79">
        <v>0</v>
      </c>
      <c r="S79">
        <v>2.6948094892786427</v>
      </c>
      <c r="T79">
        <v>22.201534037213246</v>
      </c>
      <c r="U79" s="156">
        <f t="shared" si="8"/>
        <v>66.600000000000009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66.599999999999994</v>
      </c>
      <c r="E80">
        <f>GT!N80</f>
        <v>0</v>
      </c>
      <c r="F80">
        <f t="shared" si="10"/>
        <v>84</v>
      </c>
      <c r="G80">
        <f t="shared" si="11"/>
        <v>66.599999999999994</v>
      </c>
      <c r="H80" s="154"/>
      <c r="I80">
        <f>BRPL_EOD!AC80+BRPL_EOD!AD80</f>
        <v>26.44</v>
      </c>
      <c r="J80">
        <f>BYPL_EOD!AC80+BYPL_EOD!AD80</f>
        <v>14.48</v>
      </c>
      <c r="K80">
        <f>MES_EOD!AC80+MES_EOD!AD80</f>
        <v>0</v>
      </c>
      <c r="L80">
        <f>NDMC_EOD!AC80+NDMC_EOD!AD80</f>
        <v>3.15</v>
      </c>
      <c r="M80">
        <f>TPDDL_EOD!AC80+TPDDL_EOD!AD80</f>
        <v>22</v>
      </c>
      <c r="N80">
        <f t="shared" si="6"/>
        <v>66.069999999999993</v>
      </c>
      <c r="O80" s="154">
        <f t="shared" si="7"/>
        <v>0.53000000000000114</v>
      </c>
      <c r="P80">
        <v>26.652096261540791</v>
      </c>
      <c r="Q80">
        <v>14.596155592553353</v>
      </c>
      <c r="R80">
        <v>0</v>
      </c>
      <c r="S80">
        <v>3.1752686544573936</v>
      </c>
      <c r="T80">
        <v>22.176479491448465</v>
      </c>
      <c r="U80" s="156">
        <f t="shared" si="8"/>
        <v>66.599999999999994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66.599999999999994</v>
      </c>
      <c r="E81">
        <f>GT!N81</f>
        <v>0</v>
      </c>
      <c r="F81">
        <f t="shared" si="10"/>
        <v>84</v>
      </c>
      <c r="G81">
        <f t="shared" si="11"/>
        <v>66.599999999999994</v>
      </c>
      <c r="H81" s="154"/>
      <c r="I81">
        <f>BRPL_EOD!AC81+BRPL_EOD!AD81</f>
        <v>26.44</v>
      </c>
      <c r="J81">
        <f>BYPL_EOD!AC81+BYPL_EOD!AD81</f>
        <v>14.48</v>
      </c>
      <c r="K81">
        <f>MES_EOD!AC81+MES_EOD!AD81</f>
        <v>0</v>
      </c>
      <c r="L81">
        <f>NDMC_EOD!AC81+NDMC_EOD!AD81</f>
        <v>3.15</v>
      </c>
      <c r="M81">
        <f>TPDDL_EOD!AC81+TPDDL_EOD!AD81</f>
        <v>22</v>
      </c>
      <c r="N81">
        <f t="shared" si="6"/>
        <v>66.069999999999993</v>
      </c>
      <c r="O81" s="154">
        <f t="shared" si="7"/>
        <v>0.53000000000000114</v>
      </c>
      <c r="P81">
        <v>26.652096261540791</v>
      </c>
      <c r="Q81">
        <v>14.596155592553353</v>
      </c>
      <c r="R81">
        <v>0</v>
      </c>
      <c r="S81">
        <v>3.1752686544573936</v>
      </c>
      <c r="T81">
        <v>22.176479491448465</v>
      </c>
      <c r="U81" s="156">
        <f t="shared" si="8"/>
        <v>66.599999999999994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66.599999999999994</v>
      </c>
      <c r="E82">
        <f>GT!N82</f>
        <v>0</v>
      </c>
      <c r="F82">
        <f t="shared" si="10"/>
        <v>84</v>
      </c>
      <c r="G82">
        <f t="shared" si="11"/>
        <v>66.599999999999994</v>
      </c>
      <c r="H82" s="154"/>
      <c r="I82">
        <f>BRPL_EOD!AC82+BRPL_EOD!AD82</f>
        <v>26.44</v>
      </c>
      <c r="J82">
        <f>BYPL_EOD!AC82+BYPL_EOD!AD82</f>
        <v>14.48</v>
      </c>
      <c r="K82">
        <f>MES_EOD!AC82+MES_EOD!AD82</f>
        <v>0</v>
      </c>
      <c r="L82">
        <f>NDMC_EOD!AC82+NDMC_EOD!AD82</f>
        <v>3.15</v>
      </c>
      <c r="M82">
        <f>TPDDL_EOD!AC82+TPDDL_EOD!AD82</f>
        <v>22</v>
      </c>
      <c r="N82">
        <f t="shared" si="6"/>
        <v>66.069999999999993</v>
      </c>
      <c r="O82" s="154">
        <f t="shared" si="7"/>
        <v>0.53000000000000114</v>
      </c>
      <c r="P82">
        <v>26.652096261540791</v>
      </c>
      <c r="Q82">
        <v>14.596155592553353</v>
      </c>
      <c r="R82">
        <v>0</v>
      </c>
      <c r="S82">
        <v>3.1752686544573936</v>
      </c>
      <c r="T82">
        <v>22.176479491448465</v>
      </c>
      <c r="U82" s="156">
        <f t="shared" si="8"/>
        <v>66.599999999999994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66.599999999999994</v>
      </c>
      <c r="E83">
        <f>GT!N83</f>
        <v>0</v>
      </c>
      <c r="F83">
        <f t="shared" si="10"/>
        <v>84</v>
      </c>
      <c r="G83">
        <f t="shared" si="11"/>
        <v>66.599999999999994</v>
      </c>
      <c r="H83" s="154"/>
      <c r="I83">
        <f>BRPL_EOD!AC83+BRPL_EOD!AD83</f>
        <v>26.44</v>
      </c>
      <c r="J83">
        <f>BYPL_EOD!AC83+BYPL_EOD!AD83</f>
        <v>14.48</v>
      </c>
      <c r="K83">
        <f>MES_EOD!AC83+MES_EOD!AD83</f>
        <v>0</v>
      </c>
      <c r="L83">
        <f>NDMC_EOD!AC83+NDMC_EOD!AD83</f>
        <v>3.15</v>
      </c>
      <c r="M83">
        <f>TPDDL_EOD!AC83+TPDDL_EOD!AD83</f>
        <v>22</v>
      </c>
      <c r="N83">
        <f t="shared" si="6"/>
        <v>66.069999999999993</v>
      </c>
      <c r="O83" s="154">
        <f t="shared" si="7"/>
        <v>0.53000000000000114</v>
      </c>
      <c r="P83">
        <v>26.652096261540791</v>
      </c>
      <c r="Q83">
        <v>14.596155592553353</v>
      </c>
      <c r="R83">
        <v>0</v>
      </c>
      <c r="S83">
        <v>3.1752686544573936</v>
      </c>
      <c r="T83">
        <v>22.176479491448465</v>
      </c>
      <c r="U83" s="156">
        <f t="shared" si="8"/>
        <v>66.599999999999994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66.599999999999994</v>
      </c>
      <c r="E84">
        <f>GT!N84</f>
        <v>0</v>
      </c>
      <c r="F84">
        <f t="shared" si="10"/>
        <v>84</v>
      </c>
      <c r="G84">
        <f t="shared" si="11"/>
        <v>66.599999999999994</v>
      </c>
      <c r="H84" s="154"/>
      <c r="I84">
        <f>BRPL_EOD!AC84+BRPL_EOD!AD84</f>
        <v>26.44</v>
      </c>
      <c r="J84">
        <f>BYPL_EOD!AC84+BYPL_EOD!AD84</f>
        <v>14.48</v>
      </c>
      <c r="K84">
        <f>MES_EOD!AC84+MES_EOD!AD84</f>
        <v>0</v>
      </c>
      <c r="L84">
        <f>NDMC_EOD!AC84+NDMC_EOD!AD84</f>
        <v>3.15</v>
      </c>
      <c r="M84">
        <f>TPDDL_EOD!AC84+TPDDL_EOD!AD84</f>
        <v>22</v>
      </c>
      <c r="N84">
        <f t="shared" si="6"/>
        <v>66.069999999999993</v>
      </c>
      <c r="O84" s="154">
        <f t="shared" si="7"/>
        <v>0.53000000000000114</v>
      </c>
      <c r="P84">
        <v>26.652096261540791</v>
      </c>
      <c r="Q84">
        <v>14.596155592553353</v>
      </c>
      <c r="R84">
        <v>0</v>
      </c>
      <c r="S84">
        <v>3.1752686544573936</v>
      </c>
      <c r="T84">
        <v>22.176479491448465</v>
      </c>
      <c r="U84" s="156">
        <f t="shared" si="8"/>
        <v>66.599999999999994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66.599999999999994</v>
      </c>
      <c r="E85">
        <f>GT!N85</f>
        <v>0</v>
      </c>
      <c r="F85">
        <f t="shared" si="10"/>
        <v>84</v>
      </c>
      <c r="G85">
        <f t="shared" si="11"/>
        <v>66.599999999999994</v>
      </c>
      <c r="H85" s="154"/>
      <c r="I85">
        <f>BRPL_EOD!AC85+BRPL_EOD!AD85</f>
        <v>26.44</v>
      </c>
      <c r="J85">
        <f>BYPL_EOD!AC85+BYPL_EOD!AD85</f>
        <v>14.48</v>
      </c>
      <c r="K85">
        <f>MES_EOD!AC85+MES_EOD!AD85</f>
        <v>0</v>
      </c>
      <c r="L85">
        <f>NDMC_EOD!AC85+NDMC_EOD!AD85</f>
        <v>3.15</v>
      </c>
      <c r="M85">
        <f>TPDDL_EOD!AC85+TPDDL_EOD!AD85</f>
        <v>22</v>
      </c>
      <c r="N85">
        <f t="shared" si="6"/>
        <v>66.069999999999993</v>
      </c>
      <c r="O85" s="154">
        <f t="shared" si="7"/>
        <v>0.53000000000000114</v>
      </c>
      <c r="P85">
        <v>26.652096261540791</v>
      </c>
      <c r="Q85">
        <v>14.596155592553353</v>
      </c>
      <c r="R85">
        <v>0</v>
      </c>
      <c r="S85">
        <v>3.1752686544573936</v>
      </c>
      <c r="T85">
        <v>22.176479491448465</v>
      </c>
      <c r="U85" s="156">
        <f t="shared" si="8"/>
        <v>66.599999999999994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69.599999999999994</v>
      </c>
      <c r="E86">
        <f>GT!N86</f>
        <v>0</v>
      </c>
      <c r="F86">
        <f t="shared" si="10"/>
        <v>84</v>
      </c>
      <c r="G86">
        <f t="shared" si="11"/>
        <v>69.599999999999994</v>
      </c>
      <c r="H86" s="154"/>
      <c r="I86">
        <f>BRPL_EOD!AC86+BRPL_EOD!AD86</f>
        <v>28.24</v>
      </c>
      <c r="J86">
        <f>BYPL_EOD!AC86+BYPL_EOD!AD86</f>
        <v>15.46</v>
      </c>
      <c r="K86">
        <f>MES_EOD!AC86+MES_EOD!AD86</f>
        <v>0</v>
      </c>
      <c r="L86">
        <f>NDMC_EOD!AC86+NDMC_EOD!AD86</f>
        <v>3.36</v>
      </c>
      <c r="M86">
        <f>TPDDL_EOD!AC86+TPDDL_EOD!AD86</f>
        <v>22</v>
      </c>
      <c r="N86">
        <f t="shared" si="6"/>
        <v>69.06</v>
      </c>
      <c r="O86" s="154">
        <f t="shared" si="7"/>
        <v>0.53999999999999204</v>
      </c>
      <c r="P86">
        <v>28.460816681146824</v>
      </c>
      <c r="Q86">
        <v>15.580886185925282</v>
      </c>
      <c r="R86">
        <v>0</v>
      </c>
      <c r="S86">
        <v>3.3862728062554295</v>
      </c>
      <c r="T86">
        <v>22.172024326672457</v>
      </c>
      <c r="U86" s="156">
        <f t="shared" si="8"/>
        <v>69.599999999999994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69.599999999999994</v>
      </c>
      <c r="E87">
        <f>GT!N87</f>
        <v>0</v>
      </c>
      <c r="F87">
        <f t="shared" si="10"/>
        <v>84</v>
      </c>
      <c r="G87">
        <f t="shared" si="11"/>
        <v>69.599999999999994</v>
      </c>
      <c r="H87" s="154"/>
      <c r="I87">
        <f>BRPL_EOD!AC87+BRPL_EOD!AD87</f>
        <v>28.24</v>
      </c>
      <c r="J87">
        <f>BYPL_EOD!AC87+BYPL_EOD!AD87</f>
        <v>15.46</v>
      </c>
      <c r="K87">
        <f>MES_EOD!AC87+MES_EOD!AD87</f>
        <v>0</v>
      </c>
      <c r="L87">
        <f>NDMC_EOD!AC87+NDMC_EOD!AD87</f>
        <v>3.36</v>
      </c>
      <c r="M87">
        <f>TPDDL_EOD!AC87+TPDDL_EOD!AD87</f>
        <v>22</v>
      </c>
      <c r="N87">
        <f t="shared" si="6"/>
        <v>69.06</v>
      </c>
      <c r="O87" s="154">
        <f t="shared" si="7"/>
        <v>0.53999999999999204</v>
      </c>
      <c r="P87">
        <v>28.460816681146824</v>
      </c>
      <c r="Q87">
        <v>15.580886185925282</v>
      </c>
      <c r="R87">
        <v>0</v>
      </c>
      <c r="S87">
        <v>3.3862728062554295</v>
      </c>
      <c r="T87">
        <v>22.172024326672457</v>
      </c>
      <c r="U87" s="156">
        <f t="shared" si="8"/>
        <v>69.599999999999994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69.599999999999994</v>
      </c>
      <c r="E88">
        <f>GT!N88</f>
        <v>0</v>
      </c>
      <c r="F88">
        <f t="shared" si="10"/>
        <v>84</v>
      </c>
      <c r="G88">
        <f t="shared" si="11"/>
        <v>69.599999999999994</v>
      </c>
      <c r="H88" s="154"/>
      <c r="I88">
        <f>BRPL_EOD!AC88+BRPL_EOD!AD88</f>
        <v>28.24</v>
      </c>
      <c r="J88">
        <f>BYPL_EOD!AC88+BYPL_EOD!AD88</f>
        <v>15.46</v>
      </c>
      <c r="K88">
        <f>MES_EOD!AC88+MES_EOD!AD88</f>
        <v>0</v>
      </c>
      <c r="L88">
        <f>NDMC_EOD!AC88+NDMC_EOD!AD88</f>
        <v>3.36</v>
      </c>
      <c r="M88">
        <f>TPDDL_EOD!AC88+TPDDL_EOD!AD88</f>
        <v>22</v>
      </c>
      <c r="N88">
        <f t="shared" si="6"/>
        <v>69.06</v>
      </c>
      <c r="O88" s="154">
        <f t="shared" si="7"/>
        <v>0.53999999999999204</v>
      </c>
      <c r="P88">
        <v>28.460816681146824</v>
      </c>
      <c r="Q88">
        <v>15.580886185925282</v>
      </c>
      <c r="R88">
        <v>0</v>
      </c>
      <c r="S88">
        <v>3.3862728062554295</v>
      </c>
      <c r="T88">
        <v>22.172024326672457</v>
      </c>
      <c r="U88" s="156">
        <f t="shared" si="8"/>
        <v>69.599999999999994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69.599999999999994</v>
      </c>
      <c r="E89">
        <f>GT!N89</f>
        <v>0</v>
      </c>
      <c r="F89">
        <f t="shared" si="10"/>
        <v>84</v>
      </c>
      <c r="G89">
        <f t="shared" si="11"/>
        <v>69.599999999999994</v>
      </c>
      <c r="H89" s="154"/>
      <c r="I89">
        <f>BRPL_EOD!AC89+BRPL_EOD!AD89</f>
        <v>28.24</v>
      </c>
      <c r="J89">
        <f>BYPL_EOD!AC89+BYPL_EOD!AD89</f>
        <v>15.46</v>
      </c>
      <c r="K89">
        <f>MES_EOD!AC89+MES_EOD!AD89</f>
        <v>0</v>
      </c>
      <c r="L89">
        <f>NDMC_EOD!AC89+NDMC_EOD!AD89</f>
        <v>3.36</v>
      </c>
      <c r="M89">
        <f>TPDDL_EOD!AC89+TPDDL_EOD!AD89</f>
        <v>22</v>
      </c>
      <c r="N89">
        <f t="shared" si="6"/>
        <v>69.06</v>
      </c>
      <c r="O89" s="154">
        <f t="shared" si="7"/>
        <v>0.53999999999999204</v>
      </c>
      <c r="P89">
        <v>28.460816681146824</v>
      </c>
      <c r="Q89">
        <v>15.580886185925282</v>
      </c>
      <c r="R89">
        <v>0</v>
      </c>
      <c r="S89">
        <v>3.3862728062554295</v>
      </c>
      <c r="T89">
        <v>22.172024326672457</v>
      </c>
      <c r="U89" s="156">
        <f t="shared" si="8"/>
        <v>69.599999999999994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8.5</v>
      </c>
      <c r="J90">
        <f>BYPL_EOD!AC90+BYPL_EOD!AD90</f>
        <v>9.7899999999999991</v>
      </c>
      <c r="K90">
        <f>MES_EOD!AC90+MES_EOD!AD90</f>
        <v>0</v>
      </c>
      <c r="L90">
        <f>NDMC_EOD!AC90+NDMC_EOD!AD90</f>
        <v>1.47</v>
      </c>
      <c r="M90">
        <f>TPDDL_EOD!AC90+TPDDL_EOD!AD90</f>
        <v>15.58</v>
      </c>
      <c r="N90">
        <f t="shared" si="6"/>
        <v>35.339999999999996</v>
      </c>
      <c r="O90" s="154">
        <f t="shared" si="7"/>
        <v>0.26000000000000512</v>
      </c>
      <c r="P90">
        <v>8.5625353706847775</v>
      </c>
      <c r="Q90">
        <v>9.8620260328239961</v>
      </c>
      <c r="R90">
        <v>0</v>
      </c>
      <c r="S90">
        <v>1.4808149405772497</v>
      </c>
      <c r="T90">
        <v>15.694623655913981</v>
      </c>
      <c r="U90" s="156">
        <f t="shared" si="8"/>
        <v>35.600000000000009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8.5</v>
      </c>
      <c r="J91">
        <f>BYPL_EOD!AC91+BYPL_EOD!AD91</f>
        <v>9.7899999999999991</v>
      </c>
      <c r="K91">
        <f>MES_EOD!AC91+MES_EOD!AD91</f>
        <v>0</v>
      </c>
      <c r="L91">
        <f>NDMC_EOD!AC91+NDMC_EOD!AD91</f>
        <v>1.47</v>
      </c>
      <c r="M91">
        <f>TPDDL_EOD!AC91+TPDDL_EOD!AD91</f>
        <v>15.58</v>
      </c>
      <c r="N91">
        <f t="shared" si="6"/>
        <v>35.339999999999996</v>
      </c>
      <c r="O91" s="154">
        <f t="shared" si="7"/>
        <v>0.26000000000000512</v>
      </c>
      <c r="P91">
        <v>8.5625353706847775</v>
      </c>
      <c r="Q91">
        <v>9.8620260328239961</v>
      </c>
      <c r="R91">
        <v>0</v>
      </c>
      <c r="S91">
        <v>1.4808149405772497</v>
      </c>
      <c r="T91">
        <v>15.694623655913981</v>
      </c>
      <c r="U91" s="156">
        <f t="shared" si="8"/>
        <v>35.600000000000009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8.5</v>
      </c>
      <c r="J92">
        <f>BYPL_EOD!AC92+BYPL_EOD!AD92</f>
        <v>9.7899999999999991</v>
      </c>
      <c r="K92">
        <f>MES_EOD!AC92+MES_EOD!AD92</f>
        <v>0</v>
      </c>
      <c r="L92">
        <f>NDMC_EOD!AC92+NDMC_EOD!AD92</f>
        <v>1.47</v>
      </c>
      <c r="M92">
        <f>TPDDL_EOD!AC92+TPDDL_EOD!AD92</f>
        <v>15.58</v>
      </c>
      <c r="N92">
        <f t="shared" si="6"/>
        <v>35.339999999999996</v>
      </c>
      <c r="O92" s="154">
        <f t="shared" si="7"/>
        <v>0.26000000000000512</v>
      </c>
      <c r="P92">
        <v>8.5625353706847775</v>
      </c>
      <c r="Q92">
        <v>9.8620260328239961</v>
      </c>
      <c r="R92">
        <v>0</v>
      </c>
      <c r="S92">
        <v>1.4808149405772497</v>
      </c>
      <c r="T92">
        <v>15.694623655913981</v>
      </c>
      <c r="U92" s="156">
        <f t="shared" si="8"/>
        <v>35.600000000000009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10.029999999999999</v>
      </c>
      <c r="J93">
        <f>BYPL_EOD!AC93+BYPL_EOD!AD93</f>
        <v>9.24</v>
      </c>
      <c r="K93">
        <f>MES_EOD!AC93+MES_EOD!AD93</f>
        <v>0</v>
      </c>
      <c r="L93">
        <f>NDMC_EOD!AC93+NDMC_EOD!AD93</f>
        <v>1.39</v>
      </c>
      <c r="M93">
        <f>TPDDL_EOD!AC93+TPDDL_EOD!AD93</f>
        <v>14.71</v>
      </c>
      <c r="N93">
        <f t="shared" si="6"/>
        <v>35.370000000000005</v>
      </c>
      <c r="O93" s="154">
        <f t="shared" si="7"/>
        <v>0.22999999999999687</v>
      </c>
      <c r="P93">
        <v>10.095221939496748</v>
      </c>
      <c r="Q93">
        <v>9.3000848176420696</v>
      </c>
      <c r="R93">
        <v>0</v>
      </c>
      <c r="S93">
        <v>1.3990387333898782</v>
      </c>
      <c r="T93">
        <v>14.805654509471303</v>
      </c>
      <c r="U93" s="156">
        <f t="shared" si="8"/>
        <v>35.6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10.029999999999999</v>
      </c>
      <c r="J94">
        <f>BYPL_EOD!AC94+BYPL_EOD!AD94</f>
        <v>9.24</v>
      </c>
      <c r="K94">
        <f>MES_EOD!AC94+MES_EOD!AD94</f>
        <v>0</v>
      </c>
      <c r="L94">
        <f>NDMC_EOD!AC94+NDMC_EOD!AD94</f>
        <v>1.39</v>
      </c>
      <c r="M94">
        <f>TPDDL_EOD!AC94+TPDDL_EOD!AD94</f>
        <v>14.71</v>
      </c>
      <c r="N94">
        <f t="shared" si="6"/>
        <v>35.370000000000005</v>
      </c>
      <c r="O94" s="154">
        <f t="shared" si="7"/>
        <v>0.22999999999999687</v>
      </c>
      <c r="P94">
        <v>10.095221939496748</v>
      </c>
      <c r="Q94">
        <v>9.3000848176420696</v>
      </c>
      <c r="R94">
        <v>0</v>
      </c>
      <c r="S94">
        <v>1.3990387333898782</v>
      </c>
      <c r="T94">
        <v>14.805654509471303</v>
      </c>
      <c r="U94" s="156">
        <f t="shared" si="8"/>
        <v>35.6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10.029999999999999</v>
      </c>
      <c r="J95">
        <f>BYPL_EOD!AC95+BYPL_EOD!AD95</f>
        <v>9.24</v>
      </c>
      <c r="K95">
        <f>MES_EOD!AC95+MES_EOD!AD95</f>
        <v>0</v>
      </c>
      <c r="L95">
        <f>NDMC_EOD!AC95+NDMC_EOD!AD95</f>
        <v>1.39</v>
      </c>
      <c r="M95">
        <f>TPDDL_EOD!AC95+TPDDL_EOD!AD95</f>
        <v>14.71</v>
      </c>
      <c r="N95">
        <f t="shared" si="6"/>
        <v>35.370000000000005</v>
      </c>
      <c r="O95" s="154">
        <f t="shared" si="7"/>
        <v>0.22999999999999687</v>
      </c>
      <c r="P95">
        <v>10.095221939496748</v>
      </c>
      <c r="Q95">
        <v>9.3000848176420696</v>
      </c>
      <c r="R95">
        <v>0</v>
      </c>
      <c r="S95">
        <v>1.3990387333898782</v>
      </c>
      <c r="T95">
        <v>14.805654509471303</v>
      </c>
      <c r="U95" s="156">
        <f t="shared" si="8"/>
        <v>35.6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10.029999999999999</v>
      </c>
      <c r="J96">
        <f>BYPL_EOD!AC96+BYPL_EOD!AD96</f>
        <v>9.24</v>
      </c>
      <c r="K96">
        <f>MES_EOD!AC96+MES_EOD!AD96</f>
        <v>0</v>
      </c>
      <c r="L96">
        <f>NDMC_EOD!AC96+NDMC_EOD!AD96</f>
        <v>1.39</v>
      </c>
      <c r="M96">
        <f>TPDDL_EOD!AC96+TPDDL_EOD!AD96</f>
        <v>14.71</v>
      </c>
      <c r="N96">
        <f t="shared" si="6"/>
        <v>35.370000000000005</v>
      </c>
      <c r="O96" s="154">
        <f t="shared" si="7"/>
        <v>0.22999999999999687</v>
      </c>
      <c r="P96">
        <v>10.095221939496748</v>
      </c>
      <c r="Q96">
        <v>9.3000848176420696</v>
      </c>
      <c r="R96">
        <v>0</v>
      </c>
      <c r="S96">
        <v>1.3990387333898782</v>
      </c>
      <c r="T96">
        <v>14.805654509471303</v>
      </c>
      <c r="U96" s="156">
        <f t="shared" si="8"/>
        <v>35.6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10.029999999999999</v>
      </c>
      <c r="J97">
        <f>BYPL_EOD!AC97+BYPL_EOD!AD97</f>
        <v>9.24</v>
      </c>
      <c r="K97">
        <f>MES_EOD!AC97+MES_EOD!AD97</f>
        <v>0</v>
      </c>
      <c r="L97">
        <f>NDMC_EOD!AC97+NDMC_EOD!AD97</f>
        <v>1.39</v>
      </c>
      <c r="M97">
        <f>TPDDL_EOD!AC97+TPDDL_EOD!AD97</f>
        <v>14.71</v>
      </c>
      <c r="N97">
        <f t="shared" si="6"/>
        <v>35.370000000000005</v>
      </c>
      <c r="O97" s="154">
        <f t="shared" si="7"/>
        <v>0.22999999999999687</v>
      </c>
      <c r="P97">
        <v>10.095221939496748</v>
      </c>
      <c r="Q97">
        <v>9.3000848176420696</v>
      </c>
      <c r="R97">
        <v>0</v>
      </c>
      <c r="S97">
        <v>1.3990387333898782</v>
      </c>
      <c r="T97">
        <v>14.805654509471303</v>
      </c>
      <c r="U97" s="156">
        <f t="shared" si="8"/>
        <v>35.6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10.029999999999999</v>
      </c>
      <c r="J98">
        <f>BYPL_EOD!AC98+BYPL_EOD!AD98</f>
        <v>9.24</v>
      </c>
      <c r="K98">
        <f>MES_EOD!AC98+MES_EOD!AD98</f>
        <v>0</v>
      </c>
      <c r="L98">
        <f>NDMC_EOD!AC98+NDMC_EOD!AD98</f>
        <v>1.39</v>
      </c>
      <c r="M98">
        <f>TPDDL_EOD!AC98+TPDDL_EOD!AD98</f>
        <v>14.71</v>
      </c>
      <c r="N98">
        <f t="shared" si="6"/>
        <v>35.370000000000005</v>
      </c>
      <c r="O98" s="154">
        <f t="shared" si="7"/>
        <v>0.22999999999999687</v>
      </c>
      <c r="P98">
        <v>10.095221939496748</v>
      </c>
      <c r="Q98">
        <v>9.3000848176420696</v>
      </c>
      <c r="R98">
        <v>0</v>
      </c>
      <c r="S98">
        <v>1.3990387333898782</v>
      </c>
      <c r="T98">
        <v>14.805654509471303</v>
      </c>
      <c r="U98" s="156">
        <f t="shared" si="8"/>
        <v>35.6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1.5327000000000035</v>
      </c>
      <c r="E99" s="156">
        <f t="shared" si="12"/>
        <v>0</v>
      </c>
      <c r="F99" s="156">
        <f t="shared" si="12"/>
        <v>2.016</v>
      </c>
      <c r="G99" s="156">
        <f t="shared" si="12"/>
        <v>1.5327000000000035</v>
      </c>
      <c r="H99" s="156"/>
      <c r="I99" s="156">
        <f t="shared" si="12"/>
        <v>0.58099999999999985</v>
      </c>
      <c r="J99" s="156">
        <f t="shared" si="12"/>
        <v>0.36220249999999982</v>
      </c>
      <c r="K99" s="156">
        <f t="shared" si="12"/>
        <v>0</v>
      </c>
      <c r="L99" s="156">
        <f t="shared" si="12"/>
        <v>7.0235000000000006E-2</v>
      </c>
      <c r="M99" s="156">
        <f t="shared" si="12"/>
        <v>0.50990999999999997</v>
      </c>
      <c r="N99" s="156">
        <f t="shared" si="12"/>
        <v>1.5233475000000012</v>
      </c>
      <c r="O99" s="156">
        <f t="shared" si="12"/>
        <v>9.3524999999999928E-3</v>
      </c>
      <c r="P99" s="156">
        <f t="shared" si="12"/>
        <v>0.58488226008105548</v>
      </c>
      <c r="Q99" s="156">
        <f t="shared" si="12"/>
        <v>0.36399899247468032</v>
      </c>
      <c r="R99" s="156">
        <f t="shared" si="12"/>
        <v>0</v>
      </c>
      <c r="S99" s="156">
        <f t="shared" si="12"/>
        <v>7.0706434607511109E-2</v>
      </c>
      <c r="T99" s="156">
        <f t="shared" si="12"/>
        <v>0.51311231283675263</v>
      </c>
      <c r="U99" s="156">
        <f t="shared" si="12"/>
        <v>1.5327000000000035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44664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31.04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0</v>
      </c>
      <c r="P3">
        <v>99.62</v>
      </c>
      <c r="Q3">
        <v>49.92</v>
      </c>
      <c r="R3">
        <v>5.82</v>
      </c>
      <c r="S3">
        <v>31.04</v>
      </c>
      <c r="T3">
        <v>69.599999999999994</v>
      </c>
      <c r="U3" s="156">
        <f t="shared" ref="U3:U66" si="2">SUM(P3:T3)</f>
        <v>256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31.04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99.62</v>
      </c>
      <c r="Q4">
        <v>49.92</v>
      </c>
      <c r="R4">
        <v>5.82</v>
      </c>
      <c r="S4">
        <v>31.04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31.04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5.82</v>
      </c>
      <c r="S5">
        <v>31.04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31.04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5.82</v>
      </c>
      <c r="S6">
        <v>31.04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31.04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5.82</v>
      </c>
      <c r="S7">
        <v>31.04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31.04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5.82</v>
      </c>
      <c r="S8">
        <v>31.04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31.04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5.82</v>
      </c>
      <c r="S9">
        <v>31.04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31.04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31.04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31.04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5.82</v>
      </c>
      <c r="S11">
        <v>31.04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31.04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31.04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31.04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5.82</v>
      </c>
      <c r="S13">
        <v>31.04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31.04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31.04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31.04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5.82</v>
      </c>
      <c r="S15">
        <v>31.04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31.04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5.82</v>
      </c>
      <c r="S16">
        <v>31.04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31.04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31.04</v>
      </c>
      <c r="T17">
        <v>69.599999999999994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31.04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99.62</v>
      </c>
      <c r="Q18">
        <v>49.92</v>
      </c>
      <c r="R18">
        <v>5.82</v>
      </c>
      <c r="S18">
        <v>31.04</v>
      </c>
      <c r="T18">
        <v>69.599999999999994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31.04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31.04</v>
      </c>
      <c r="T19">
        <v>69.599999999999994</v>
      </c>
      <c r="U19" s="156">
        <f t="shared" si="2"/>
        <v>256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31.04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31.04</v>
      </c>
      <c r="T20">
        <v>69.599999999999994</v>
      </c>
      <c r="U20" s="156">
        <f t="shared" si="2"/>
        <v>256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31.04</v>
      </c>
      <c r="M21">
        <f>TPDDL_EOD!AK21+TPDDL_EOD!AL21</f>
        <v>69.599999999999994</v>
      </c>
      <c r="N21">
        <f t="shared" si="0"/>
        <v>256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31.04</v>
      </c>
      <c r="T21">
        <v>69.599999999999994</v>
      </c>
      <c r="U21" s="156">
        <f t="shared" si="2"/>
        <v>256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31.04</v>
      </c>
      <c r="M22">
        <f>TPDDL_EOD!AK22+TPDDL_EOD!AL22</f>
        <v>69.599999999999994</v>
      </c>
      <c r="N22">
        <f t="shared" si="0"/>
        <v>256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31.04</v>
      </c>
      <c r="T22">
        <v>69.599999999999994</v>
      </c>
      <c r="U22" s="156">
        <f t="shared" si="2"/>
        <v>256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31.04</v>
      </c>
      <c r="M23">
        <f>TPDDL_EOD!AK23+TPDDL_EOD!AL23</f>
        <v>69.599999999999994</v>
      </c>
      <c r="N23">
        <f t="shared" si="0"/>
        <v>256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31.04</v>
      </c>
      <c r="T23">
        <v>69.599999999999994</v>
      </c>
      <c r="U23" s="156">
        <f t="shared" si="2"/>
        <v>256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31.04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31.04</v>
      </c>
      <c r="T24">
        <v>69.599999999999994</v>
      </c>
      <c r="U24" s="156">
        <f t="shared" si="2"/>
        <v>256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31.04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31.04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31.04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31.04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31.04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31.04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31.04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31.04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31.04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31.04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31.04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31.04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31.04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31.04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31.04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31.04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31.04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31.04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31.04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31.04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31.04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31.04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31.04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31.04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31.04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31.04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31.04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31.04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31.04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31.04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31.04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31.04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31.04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31.04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31.04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31.04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31.04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31.04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31.04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31.04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31.04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31.04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31.04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31.04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31.04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31.04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31.04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31.04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31.04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31.04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31.04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31.04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31.04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31.04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31.04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31.04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31.04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31.04</v>
      </c>
      <c r="T53">
        <v>69.599999999999994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31.04</v>
      </c>
      <c r="M54">
        <f>TPDDL_EOD!AK54+TPDDL_EOD!AL54</f>
        <v>69.599999999999994</v>
      </c>
      <c r="N54">
        <f t="shared" si="0"/>
        <v>256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31.04</v>
      </c>
      <c r="T54">
        <v>69.599999999999994</v>
      </c>
      <c r="U54" s="156">
        <f t="shared" si="2"/>
        <v>256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31.04</v>
      </c>
      <c r="M55">
        <f>TPDDL_EOD!AK55+TPDDL_EOD!AL55</f>
        <v>69.599999999999994</v>
      </c>
      <c r="N55">
        <f t="shared" si="0"/>
        <v>256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31.04</v>
      </c>
      <c r="T55">
        <v>69.599999999999994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31.04</v>
      </c>
      <c r="M56">
        <f>TPDDL_EOD!AK56+TPDDL_EOD!AL56</f>
        <v>69.599999999999994</v>
      </c>
      <c r="N56">
        <f t="shared" si="0"/>
        <v>256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31.04</v>
      </c>
      <c r="T56">
        <v>69.599999999999994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31.04</v>
      </c>
      <c r="M57">
        <f>TPDDL_EOD!AK57+TPDDL_EOD!AL57</f>
        <v>69.599999999999994</v>
      </c>
      <c r="N57">
        <f t="shared" si="0"/>
        <v>256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31.04</v>
      </c>
      <c r="T57">
        <v>69.599999999999994</v>
      </c>
      <c r="U57" s="156">
        <f t="shared" si="2"/>
        <v>256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31.04</v>
      </c>
      <c r="M58">
        <f>TPDDL_EOD!AK58+TPDDL_EOD!AL58</f>
        <v>69.599999999999994</v>
      </c>
      <c r="N58">
        <f t="shared" si="0"/>
        <v>256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31.04</v>
      </c>
      <c r="T58">
        <v>69.599999999999994</v>
      </c>
      <c r="U58" s="156">
        <f t="shared" si="2"/>
        <v>256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31.04</v>
      </c>
      <c r="M59">
        <f>TPDDL_EOD!AK59+TPDDL_EOD!AL59</f>
        <v>69.599999999999994</v>
      </c>
      <c r="N59">
        <f t="shared" si="0"/>
        <v>256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31.04</v>
      </c>
      <c r="T59">
        <v>69.599999999999994</v>
      </c>
      <c r="U59" s="156">
        <f t="shared" si="2"/>
        <v>256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31.04</v>
      </c>
      <c r="M60">
        <f>TPDDL_EOD!AK60+TPDDL_EOD!AL60</f>
        <v>69.599999999999994</v>
      </c>
      <c r="N60">
        <f t="shared" si="0"/>
        <v>256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31.04</v>
      </c>
      <c r="T60">
        <v>69.599999999999994</v>
      </c>
      <c r="U60" s="156">
        <f t="shared" si="2"/>
        <v>256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31.04</v>
      </c>
      <c r="M61">
        <f>TPDDL_EOD!AK61+TPDDL_EOD!AL61</f>
        <v>69.599999999999994</v>
      </c>
      <c r="N61">
        <f t="shared" si="0"/>
        <v>256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31.04</v>
      </c>
      <c r="T61">
        <v>69.599999999999994</v>
      </c>
      <c r="U61" s="156">
        <f t="shared" si="2"/>
        <v>256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31.04</v>
      </c>
      <c r="M62">
        <f>TPDDL_EOD!AK62+TPDDL_EOD!AL62</f>
        <v>69.599999999999994</v>
      </c>
      <c r="N62">
        <f t="shared" si="0"/>
        <v>256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31.04</v>
      </c>
      <c r="T62">
        <v>69.599999999999994</v>
      </c>
      <c r="U62" s="156">
        <f t="shared" si="2"/>
        <v>256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31.04</v>
      </c>
      <c r="M63">
        <f>TPDDL_EOD!AK63+TPDDL_EOD!AL63</f>
        <v>69.599999999999994</v>
      </c>
      <c r="N63">
        <f t="shared" si="0"/>
        <v>256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31.04</v>
      </c>
      <c r="T63">
        <v>69.599999999999994</v>
      </c>
      <c r="U63" s="156">
        <f t="shared" si="2"/>
        <v>256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31.04</v>
      </c>
      <c r="M64">
        <f>TPDDL_EOD!AK64+TPDDL_EOD!AL64</f>
        <v>69.599999999999994</v>
      </c>
      <c r="N64">
        <f t="shared" si="0"/>
        <v>256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31.04</v>
      </c>
      <c r="T64">
        <v>69.599999999999994</v>
      </c>
      <c r="U64" s="156">
        <f t="shared" si="2"/>
        <v>256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31.04</v>
      </c>
      <c r="M65">
        <f>TPDDL_EOD!AK65+TPDDL_EOD!AL65</f>
        <v>69.599999999999994</v>
      </c>
      <c r="N65">
        <f t="shared" si="0"/>
        <v>256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31.04</v>
      </c>
      <c r="T65">
        <v>69.599999999999994</v>
      </c>
      <c r="U65" s="156">
        <f t="shared" si="2"/>
        <v>256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31.04</v>
      </c>
      <c r="M66">
        <f>TPDDL_EOD!AK66+TPDDL_EOD!AL66</f>
        <v>69.599999999999994</v>
      </c>
      <c r="N66">
        <f t="shared" si="0"/>
        <v>256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31.04</v>
      </c>
      <c r="T66">
        <v>69.599999999999994</v>
      </c>
      <c r="U66" s="156">
        <f t="shared" si="2"/>
        <v>256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31.04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31.04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31.04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31.04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31.04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31.04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31.04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31.04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31.04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31.04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31.04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31.04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31.04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31.04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31.04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31.04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31.04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31.04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31.04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31.04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31.04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31.04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31.04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31.04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31.04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49.92</v>
      </c>
      <c r="R79">
        <v>5.82</v>
      </c>
      <c r="S79">
        <v>31.04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31.04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31.04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31.04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31.04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31.04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31.04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31.04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31.04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31.04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31.04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31.04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5.82</v>
      </c>
      <c r="S85">
        <v>31.04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31.04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5.82</v>
      </c>
      <c r="S86">
        <v>31.04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31.04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5.82</v>
      </c>
      <c r="S87">
        <v>31.04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31.04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5.82</v>
      </c>
      <c r="S88">
        <v>31.04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31.04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49.92</v>
      </c>
      <c r="R89">
        <v>5.82</v>
      </c>
      <c r="S89">
        <v>31.04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31.04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49.92</v>
      </c>
      <c r="R90">
        <v>5.82</v>
      </c>
      <c r="S90">
        <v>31.04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31.04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49.92</v>
      </c>
      <c r="R91">
        <v>5.82</v>
      </c>
      <c r="S91">
        <v>31.04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31.04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49.92</v>
      </c>
      <c r="R92">
        <v>5.82</v>
      </c>
      <c r="S92">
        <v>31.04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31.04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49.92</v>
      </c>
      <c r="R93">
        <v>5.82</v>
      </c>
      <c r="S93">
        <v>31.04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31.04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31.04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31.04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31.04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31.04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31.04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31.04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99.62</v>
      </c>
      <c r="Q97">
        <v>49.92</v>
      </c>
      <c r="R97">
        <v>5.82</v>
      </c>
      <c r="S97">
        <v>31.04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31.04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31.04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6.1440000000000001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6.1440000000000001</v>
      </c>
      <c r="H99" s="156"/>
      <c r="I99" s="156">
        <f t="shared" si="14"/>
        <v>2.390880000000001</v>
      </c>
      <c r="J99" s="156">
        <f t="shared" si="14"/>
        <v>1.1980800000000014</v>
      </c>
      <c r="K99" s="156">
        <f t="shared" si="14"/>
        <v>0.13967999999999997</v>
      </c>
      <c r="L99" s="156">
        <f t="shared" si="14"/>
        <v>0.7449599999999994</v>
      </c>
      <c r="M99" s="156">
        <f t="shared" si="14"/>
        <v>1.6704000000000025</v>
      </c>
      <c r="N99" s="156">
        <f t="shared" si="14"/>
        <v>6.1440000000000001</v>
      </c>
      <c r="O99" s="156">
        <f t="shared" si="14"/>
        <v>0</v>
      </c>
      <c r="P99" s="156">
        <f t="shared" si="14"/>
        <v>2.390880000000001</v>
      </c>
      <c r="Q99" s="156">
        <f t="shared" si="14"/>
        <v>1.1980800000000014</v>
      </c>
      <c r="R99" s="156">
        <f t="shared" si="14"/>
        <v>0.13967999999999997</v>
      </c>
      <c r="S99" s="156">
        <f t="shared" si="14"/>
        <v>0.7449599999999994</v>
      </c>
      <c r="T99" s="156">
        <f t="shared" si="14"/>
        <v>1.6704000000000025</v>
      </c>
      <c r="U99" s="156">
        <f t="shared" si="14"/>
        <v>6.1440000000000001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0.76800000000000002</v>
      </c>
      <c r="AA99" s="156">
        <f t="shared" si="15"/>
        <v>0.76800000000000002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960</v>
      </c>
      <c r="C3">
        <f>BAWANA!G3</f>
        <v>0</v>
      </c>
      <c r="D3">
        <f>BAWANA!AP3</f>
        <v>124.89999999999999</v>
      </c>
      <c r="E3">
        <f>BAWANA!AQ3</f>
        <v>0</v>
      </c>
      <c r="F3">
        <f>(B3+C3)*0.8</f>
        <v>768</v>
      </c>
      <c r="G3">
        <f>(D3+E3)</f>
        <v>124.89999999999999</v>
      </c>
      <c r="H3" s="154"/>
      <c r="I3">
        <f>BRPL_EOD!AO3+BRPL_EOD!AP3</f>
        <v>45</v>
      </c>
      <c r="J3">
        <f>BYPL_EOD!AO3+BYPL_EOD!AP3</f>
        <v>20</v>
      </c>
      <c r="K3">
        <f>MES_EOD!AO3+MES_EOD!AP3</f>
        <v>2.73</v>
      </c>
      <c r="L3">
        <f>NDMC_EOD!AO3+NDMC_EOD!AP3</f>
        <v>12.17</v>
      </c>
      <c r="M3">
        <f>TPDDL_EOD!AO3+TPDDL_EOD!AP3</f>
        <v>45</v>
      </c>
      <c r="N3">
        <f t="shared" ref="N3:N66" si="0">SUM(I3:M3)</f>
        <v>124.9</v>
      </c>
      <c r="O3" s="154">
        <f t="shared" ref="O3:O66" si="1">G3-N3</f>
        <v>0</v>
      </c>
      <c r="P3">
        <v>44.999999999999993</v>
      </c>
      <c r="Q3">
        <v>19.999999999999996</v>
      </c>
      <c r="R3">
        <v>2.7299999999999995</v>
      </c>
      <c r="S3">
        <v>12.169999999999998</v>
      </c>
      <c r="T3">
        <v>44.999999999999993</v>
      </c>
      <c r="U3" s="156">
        <f t="shared" ref="U3:U66" si="2">SUM(P3:T3)</f>
        <v>124.89999999999998</v>
      </c>
      <c r="V3" s="154">
        <f t="shared" ref="V3:V66" si="3">G3-U3</f>
        <v>0</v>
      </c>
      <c r="Y3">
        <f>BAWANA!BA3+BAWANA!BB3</f>
        <v>12.55</v>
      </c>
      <c r="Z3">
        <f>BAWANA!BH3+BAWANA!BI3</f>
        <v>12.55</v>
      </c>
      <c r="AA3">
        <f>BAWANA!AB3+BAWANA!AC3</f>
        <v>12.55</v>
      </c>
      <c r="AB3">
        <f>BAWANA!AI3+BAWANA!AJ3</f>
        <v>12.55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960</v>
      </c>
      <c r="C4">
        <f>BAWANA!G4</f>
        <v>0</v>
      </c>
      <c r="D4">
        <f>BAWANA!AP4</f>
        <v>124.89999999999999</v>
      </c>
      <c r="E4">
        <f>BAWANA!AQ4</f>
        <v>0</v>
      </c>
      <c r="F4">
        <f t="shared" ref="F4:F67" si="4">(B4+C4)*0.8</f>
        <v>768</v>
      </c>
      <c r="G4">
        <f t="shared" ref="G4:G67" si="5">(D4+E4)</f>
        <v>124.89999999999999</v>
      </c>
      <c r="H4" s="154"/>
      <c r="I4">
        <f>BRPL_EOD!AO4+BRPL_EOD!AP4</f>
        <v>45</v>
      </c>
      <c r="J4">
        <f>BYPL_EOD!AO4+BYPL_EOD!AP4</f>
        <v>20</v>
      </c>
      <c r="K4">
        <f>MES_EOD!AO4+MES_EOD!AP4</f>
        <v>2.73</v>
      </c>
      <c r="L4">
        <f>NDMC_EOD!AO4+NDMC_EOD!AP4</f>
        <v>12.17</v>
      </c>
      <c r="M4">
        <f>TPDDL_EOD!AO4+TPDDL_EOD!AP4</f>
        <v>45</v>
      </c>
      <c r="N4">
        <f t="shared" si="0"/>
        <v>124.9</v>
      </c>
      <c r="O4" s="154">
        <f t="shared" si="1"/>
        <v>0</v>
      </c>
      <c r="P4">
        <v>44.999999999999993</v>
      </c>
      <c r="Q4">
        <v>19.999999999999996</v>
      </c>
      <c r="R4">
        <v>2.7299999999999995</v>
      </c>
      <c r="S4">
        <v>12.169999999999998</v>
      </c>
      <c r="T4">
        <v>44.999999999999993</v>
      </c>
      <c r="U4" s="156">
        <f t="shared" si="2"/>
        <v>124.89999999999998</v>
      </c>
      <c r="V4" s="154">
        <f t="shared" si="3"/>
        <v>0</v>
      </c>
      <c r="Y4">
        <f>BAWANA!BA4+BAWANA!BB4</f>
        <v>12.55</v>
      </c>
      <c r="Z4">
        <f>BAWANA!BH4+BAWANA!BI4</f>
        <v>12.55</v>
      </c>
      <c r="AA4">
        <f>BAWANA!AB4+BAWANA!AC4</f>
        <v>12.55</v>
      </c>
      <c r="AB4">
        <f>BAWANA!AI4+BAWANA!AJ4</f>
        <v>12.55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960</v>
      </c>
      <c r="C5">
        <f>BAWANA!G5</f>
        <v>0</v>
      </c>
      <c r="D5">
        <f>BAWANA!AP5</f>
        <v>124.89999999999999</v>
      </c>
      <c r="E5">
        <f>BAWANA!AQ5</f>
        <v>0</v>
      </c>
      <c r="F5">
        <f t="shared" si="4"/>
        <v>768</v>
      </c>
      <c r="G5">
        <f t="shared" si="5"/>
        <v>124.89999999999999</v>
      </c>
      <c r="H5" s="154"/>
      <c r="I5">
        <f>BRPL_EOD!AO5+BRPL_EOD!AP5</f>
        <v>45</v>
      </c>
      <c r="J5">
        <f>BYPL_EOD!AO5+BYPL_EOD!AP5</f>
        <v>20</v>
      </c>
      <c r="K5">
        <f>MES_EOD!AO5+MES_EOD!AP5</f>
        <v>2.73</v>
      </c>
      <c r="L5">
        <f>NDMC_EOD!AO5+NDMC_EOD!AP5</f>
        <v>12.17</v>
      </c>
      <c r="M5">
        <f>TPDDL_EOD!AO5+TPDDL_EOD!AP5</f>
        <v>45</v>
      </c>
      <c r="N5">
        <f t="shared" si="0"/>
        <v>124.9</v>
      </c>
      <c r="O5" s="154">
        <f t="shared" si="1"/>
        <v>0</v>
      </c>
      <c r="P5">
        <v>44.999999999999993</v>
      </c>
      <c r="Q5">
        <v>19.999999999999996</v>
      </c>
      <c r="R5">
        <v>2.7299999999999995</v>
      </c>
      <c r="S5">
        <v>12.169999999999998</v>
      </c>
      <c r="T5">
        <v>44.999999999999993</v>
      </c>
      <c r="U5" s="156">
        <f t="shared" si="2"/>
        <v>124.89999999999998</v>
      </c>
      <c r="V5" s="154">
        <f t="shared" si="3"/>
        <v>0</v>
      </c>
      <c r="Y5">
        <f>BAWANA!BA5+BAWANA!BB5</f>
        <v>12.55</v>
      </c>
      <c r="Z5">
        <f>BAWANA!BH5+BAWANA!BI5</f>
        <v>12.55</v>
      </c>
      <c r="AA5">
        <f>BAWANA!AB5+BAWANA!AC5</f>
        <v>12.55</v>
      </c>
      <c r="AB5">
        <f>BAWANA!AI5+BAWANA!AJ5</f>
        <v>12.55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960</v>
      </c>
      <c r="C6">
        <f>BAWANA!G6</f>
        <v>0</v>
      </c>
      <c r="D6">
        <f>BAWANA!AP6</f>
        <v>124.89999999999999</v>
      </c>
      <c r="E6">
        <f>BAWANA!AQ6</f>
        <v>0</v>
      </c>
      <c r="F6">
        <f t="shared" si="4"/>
        <v>768</v>
      </c>
      <c r="G6">
        <f t="shared" si="5"/>
        <v>124.89999999999999</v>
      </c>
      <c r="H6" s="154"/>
      <c r="I6">
        <f>BRPL_EOD!AO6+BRPL_EOD!AP6</f>
        <v>45</v>
      </c>
      <c r="J6">
        <f>BYPL_EOD!AO6+BYPL_EOD!AP6</f>
        <v>20</v>
      </c>
      <c r="K6">
        <f>MES_EOD!AO6+MES_EOD!AP6</f>
        <v>2.73</v>
      </c>
      <c r="L6">
        <f>NDMC_EOD!AO6+NDMC_EOD!AP6</f>
        <v>12.17</v>
      </c>
      <c r="M6">
        <f>TPDDL_EOD!AO6+TPDDL_EOD!AP6</f>
        <v>45</v>
      </c>
      <c r="N6">
        <f t="shared" si="0"/>
        <v>124.9</v>
      </c>
      <c r="O6" s="154">
        <f t="shared" si="1"/>
        <v>0</v>
      </c>
      <c r="P6">
        <v>44.999999999999993</v>
      </c>
      <c r="Q6">
        <v>19.999999999999996</v>
      </c>
      <c r="R6">
        <v>2.7299999999999995</v>
      </c>
      <c r="S6">
        <v>12.169999999999998</v>
      </c>
      <c r="T6">
        <v>44.999999999999993</v>
      </c>
      <c r="U6" s="156">
        <f t="shared" si="2"/>
        <v>124.89999999999998</v>
      </c>
      <c r="V6" s="154">
        <f t="shared" si="3"/>
        <v>0</v>
      </c>
      <c r="Y6">
        <f>BAWANA!BA6+BAWANA!BB6</f>
        <v>12.55</v>
      </c>
      <c r="Z6">
        <f>BAWANA!BH6+BAWANA!BI6</f>
        <v>12.55</v>
      </c>
      <c r="AA6">
        <f>BAWANA!AB6+BAWANA!AC6</f>
        <v>12.55</v>
      </c>
      <c r="AB6">
        <f>BAWANA!AI6+BAWANA!AJ6</f>
        <v>12.55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960</v>
      </c>
      <c r="C7">
        <f>BAWANA!G7</f>
        <v>0</v>
      </c>
      <c r="D7">
        <f>BAWANA!AP7</f>
        <v>124.89999999999999</v>
      </c>
      <c r="E7">
        <f>BAWANA!AQ7</f>
        <v>0</v>
      </c>
      <c r="F7">
        <f t="shared" si="4"/>
        <v>768</v>
      </c>
      <c r="G7">
        <f t="shared" si="5"/>
        <v>124.89999999999999</v>
      </c>
      <c r="H7" s="154"/>
      <c r="I7">
        <f>BRPL_EOD!AO7+BRPL_EOD!AP7</f>
        <v>45</v>
      </c>
      <c r="J7">
        <f>BYPL_EOD!AO7+BYPL_EOD!AP7</f>
        <v>20</v>
      </c>
      <c r="K7">
        <f>MES_EOD!AO7+MES_EOD!AP7</f>
        <v>2.73</v>
      </c>
      <c r="L7">
        <f>NDMC_EOD!AO7+NDMC_EOD!AP7</f>
        <v>12.17</v>
      </c>
      <c r="M7">
        <f>TPDDL_EOD!AO7+TPDDL_EOD!AP7</f>
        <v>45</v>
      </c>
      <c r="N7">
        <f t="shared" si="0"/>
        <v>124.9</v>
      </c>
      <c r="O7" s="154">
        <f t="shared" si="1"/>
        <v>0</v>
      </c>
      <c r="P7">
        <v>44.999999999999993</v>
      </c>
      <c r="Q7">
        <v>19.999999999999996</v>
      </c>
      <c r="R7">
        <v>2.7299999999999995</v>
      </c>
      <c r="S7">
        <v>12.169999999999998</v>
      </c>
      <c r="T7">
        <v>44.999999999999993</v>
      </c>
      <c r="U7" s="156">
        <f t="shared" si="2"/>
        <v>124.89999999999998</v>
      </c>
      <c r="V7" s="154">
        <f t="shared" si="3"/>
        <v>0</v>
      </c>
      <c r="Y7">
        <f>BAWANA!BA7+BAWANA!BB7</f>
        <v>12.55</v>
      </c>
      <c r="Z7">
        <f>BAWANA!BH7+BAWANA!BI7</f>
        <v>12.55</v>
      </c>
      <c r="AA7">
        <f>BAWANA!AB7+BAWANA!AC7</f>
        <v>12.55</v>
      </c>
      <c r="AB7">
        <f>BAWANA!AI7+BAWANA!AJ7</f>
        <v>12.55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960</v>
      </c>
      <c r="C8">
        <f>BAWANA!G8</f>
        <v>0</v>
      </c>
      <c r="D8">
        <f>BAWANA!AP8</f>
        <v>124.89999999999999</v>
      </c>
      <c r="E8">
        <f>BAWANA!AQ8</f>
        <v>0</v>
      </c>
      <c r="F8">
        <f t="shared" si="4"/>
        <v>768</v>
      </c>
      <c r="G8">
        <f t="shared" si="5"/>
        <v>124.89999999999999</v>
      </c>
      <c r="H8" s="154"/>
      <c r="I8">
        <f>BRPL_EOD!AO8+BRPL_EOD!AP8</f>
        <v>45</v>
      </c>
      <c r="J8">
        <f>BYPL_EOD!AO8+BYPL_EOD!AP8</f>
        <v>20</v>
      </c>
      <c r="K8">
        <f>MES_EOD!AO8+MES_EOD!AP8</f>
        <v>2.73</v>
      </c>
      <c r="L8">
        <f>NDMC_EOD!AO8+NDMC_EOD!AP8</f>
        <v>12.17</v>
      </c>
      <c r="M8">
        <f>TPDDL_EOD!AO8+TPDDL_EOD!AP8</f>
        <v>45</v>
      </c>
      <c r="N8">
        <f t="shared" si="0"/>
        <v>124.9</v>
      </c>
      <c r="O8" s="154">
        <f t="shared" si="1"/>
        <v>0</v>
      </c>
      <c r="P8">
        <v>44.999999999999993</v>
      </c>
      <c r="Q8">
        <v>19.999999999999996</v>
      </c>
      <c r="R8">
        <v>2.7299999999999995</v>
      </c>
      <c r="S8">
        <v>12.169999999999998</v>
      </c>
      <c r="T8">
        <v>44.999999999999993</v>
      </c>
      <c r="U8" s="156">
        <f t="shared" si="2"/>
        <v>124.89999999999998</v>
      </c>
      <c r="V8" s="154">
        <f t="shared" si="3"/>
        <v>0</v>
      </c>
      <c r="Y8">
        <f>BAWANA!BA8+BAWANA!BB8</f>
        <v>12.55</v>
      </c>
      <c r="Z8">
        <f>BAWANA!BH8+BAWANA!BI8</f>
        <v>12.55</v>
      </c>
      <c r="AA8">
        <f>BAWANA!AB8+BAWANA!AC8</f>
        <v>12.55</v>
      </c>
      <c r="AB8">
        <f>BAWANA!AI8+BAWANA!AJ8</f>
        <v>12.55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960</v>
      </c>
      <c r="C9">
        <f>BAWANA!G9</f>
        <v>0</v>
      </c>
      <c r="D9">
        <f>BAWANA!AP9</f>
        <v>124.89999999999999</v>
      </c>
      <c r="E9">
        <f>BAWANA!AQ9</f>
        <v>0</v>
      </c>
      <c r="F9">
        <f t="shared" si="4"/>
        <v>768</v>
      </c>
      <c r="G9">
        <f t="shared" si="5"/>
        <v>124.89999999999999</v>
      </c>
      <c r="H9" s="154"/>
      <c r="I9">
        <f>BRPL_EOD!AO9+BRPL_EOD!AP9</f>
        <v>45</v>
      </c>
      <c r="J9">
        <f>BYPL_EOD!AO9+BYPL_EOD!AP9</f>
        <v>20</v>
      </c>
      <c r="K9">
        <f>MES_EOD!AO9+MES_EOD!AP9</f>
        <v>2.73</v>
      </c>
      <c r="L9">
        <f>NDMC_EOD!AO9+NDMC_EOD!AP9</f>
        <v>12.17</v>
      </c>
      <c r="M9">
        <f>TPDDL_EOD!AO9+TPDDL_EOD!AP9</f>
        <v>45</v>
      </c>
      <c r="N9">
        <f t="shared" si="0"/>
        <v>124.9</v>
      </c>
      <c r="O9" s="154">
        <f t="shared" si="1"/>
        <v>0</v>
      </c>
      <c r="P9">
        <v>44.999999999999993</v>
      </c>
      <c r="Q9">
        <v>19.999999999999996</v>
      </c>
      <c r="R9">
        <v>2.7299999999999995</v>
      </c>
      <c r="S9">
        <v>12.169999999999998</v>
      </c>
      <c r="T9">
        <v>44.999999999999993</v>
      </c>
      <c r="U9" s="156">
        <f t="shared" si="2"/>
        <v>124.89999999999998</v>
      </c>
      <c r="V9" s="154">
        <f t="shared" si="3"/>
        <v>0</v>
      </c>
      <c r="Y9">
        <f>BAWANA!BA9+BAWANA!BB9</f>
        <v>12.55</v>
      </c>
      <c r="Z9">
        <f>BAWANA!BH9+BAWANA!BI9</f>
        <v>12.55</v>
      </c>
      <c r="AA9">
        <f>BAWANA!AB9+BAWANA!AC9</f>
        <v>12.55</v>
      </c>
      <c r="AB9">
        <f>BAWANA!AI9+BAWANA!AJ9</f>
        <v>12.55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960</v>
      </c>
      <c r="C10">
        <f>BAWANA!G10</f>
        <v>0</v>
      </c>
      <c r="D10">
        <f>BAWANA!AP10</f>
        <v>124.89999999999999</v>
      </c>
      <c r="E10">
        <f>BAWANA!AQ10</f>
        <v>0</v>
      </c>
      <c r="F10">
        <f t="shared" si="4"/>
        <v>768</v>
      </c>
      <c r="G10">
        <f t="shared" si="5"/>
        <v>124.89999999999999</v>
      </c>
      <c r="H10" s="154"/>
      <c r="I10">
        <f>BRPL_EOD!AO10+BRPL_EOD!AP10</f>
        <v>45</v>
      </c>
      <c r="J10">
        <f>BYPL_EOD!AO10+BYPL_EOD!AP10</f>
        <v>20</v>
      </c>
      <c r="K10">
        <f>MES_EOD!AO10+MES_EOD!AP10</f>
        <v>2.73</v>
      </c>
      <c r="L10">
        <f>NDMC_EOD!AO10+NDMC_EOD!AP10</f>
        <v>12.17</v>
      </c>
      <c r="M10">
        <f>TPDDL_EOD!AO10+TPDDL_EOD!AP10</f>
        <v>45</v>
      </c>
      <c r="N10">
        <f t="shared" si="0"/>
        <v>124.9</v>
      </c>
      <c r="O10" s="154">
        <f t="shared" si="1"/>
        <v>0</v>
      </c>
      <c r="P10">
        <v>44.999999999999993</v>
      </c>
      <c r="Q10">
        <v>19.999999999999996</v>
      </c>
      <c r="R10">
        <v>2.7299999999999995</v>
      </c>
      <c r="S10">
        <v>12.169999999999998</v>
      </c>
      <c r="T10">
        <v>44.999999999999993</v>
      </c>
      <c r="U10" s="156">
        <f t="shared" si="2"/>
        <v>124.89999999999998</v>
      </c>
      <c r="V10" s="154">
        <f t="shared" si="3"/>
        <v>0</v>
      </c>
      <c r="Y10">
        <f>BAWANA!BA10+BAWANA!BB10</f>
        <v>12.55</v>
      </c>
      <c r="Z10">
        <f>BAWANA!BH10+BAWANA!BI10</f>
        <v>12.55</v>
      </c>
      <c r="AA10">
        <f>BAWANA!AB10+BAWANA!AC10</f>
        <v>12.55</v>
      </c>
      <c r="AB10">
        <f>BAWANA!AI10+BAWANA!AJ10</f>
        <v>12.55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960</v>
      </c>
      <c r="C11">
        <f>BAWANA!G11</f>
        <v>0</v>
      </c>
      <c r="D11">
        <f>BAWANA!AP11</f>
        <v>120</v>
      </c>
      <c r="E11">
        <f>BAWANA!AQ11</f>
        <v>0</v>
      </c>
      <c r="F11">
        <f t="shared" si="4"/>
        <v>768</v>
      </c>
      <c r="G11">
        <f t="shared" si="5"/>
        <v>120</v>
      </c>
      <c r="H11" s="154"/>
      <c r="I11">
        <f>BRPL_EOD!AO11+BRPL_EOD!AP11</f>
        <v>46.7</v>
      </c>
      <c r="J11">
        <f>BYPL_EOD!AO11+BYPL_EOD!AP11</f>
        <v>23.4</v>
      </c>
      <c r="K11">
        <f>MES_EOD!AO11+MES_EOD!AP11</f>
        <v>2.73</v>
      </c>
      <c r="L11">
        <f>NDMC_EOD!AO11+NDMC_EOD!AP11</f>
        <v>14.55</v>
      </c>
      <c r="M11">
        <f>TPDDL_EOD!AO11+TPDDL_EOD!AP11</f>
        <v>32.630000000000003</v>
      </c>
      <c r="N11">
        <f t="shared" si="0"/>
        <v>120.00999999999999</v>
      </c>
      <c r="O11" s="154">
        <f t="shared" si="1"/>
        <v>-9.9999999999909051E-3</v>
      </c>
      <c r="P11">
        <v>46.696108657611873</v>
      </c>
      <c r="Q11">
        <v>23.398050162486459</v>
      </c>
      <c r="R11">
        <v>2.7297725189567537</v>
      </c>
      <c r="S11">
        <v>14.548787601033249</v>
      </c>
      <c r="T11">
        <v>32.627281059911681</v>
      </c>
      <c r="U11" s="156">
        <f t="shared" si="2"/>
        <v>120.00000000000001</v>
      </c>
      <c r="V11" s="154">
        <f t="shared" si="3"/>
        <v>0</v>
      </c>
      <c r="Y11">
        <f>BAWANA!BA11+BAWANA!BB11</f>
        <v>15</v>
      </c>
      <c r="Z11">
        <f>BAWANA!BH11+BAWANA!BI11</f>
        <v>15</v>
      </c>
      <c r="AA11">
        <f>BAWANA!AB11+BAWANA!AC11</f>
        <v>15</v>
      </c>
      <c r="AB11">
        <f>BAWANA!AI11+BAWANA!AJ11</f>
        <v>15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960</v>
      </c>
      <c r="C12">
        <f>BAWANA!G12</f>
        <v>0</v>
      </c>
      <c r="D12">
        <f>BAWANA!AP12</f>
        <v>120</v>
      </c>
      <c r="E12">
        <f>BAWANA!AQ12</f>
        <v>0</v>
      </c>
      <c r="F12">
        <f t="shared" si="4"/>
        <v>768</v>
      </c>
      <c r="G12">
        <f t="shared" si="5"/>
        <v>120</v>
      </c>
      <c r="H12" s="154"/>
      <c r="I12">
        <f>BRPL_EOD!AO12+BRPL_EOD!AP12</f>
        <v>46.7</v>
      </c>
      <c r="J12">
        <f>BYPL_EOD!AO12+BYPL_EOD!AP12</f>
        <v>23.4</v>
      </c>
      <c r="K12">
        <f>MES_EOD!AO12+MES_EOD!AP12</f>
        <v>2.73</v>
      </c>
      <c r="L12">
        <f>NDMC_EOD!AO12+NDMC_EOD!AP12</f>
        <v>14.55</v>
      </c>
      <c r="M12">
        <f>TPDDL_EOD!AO12+TPDDL_EOD!AP12</f>
        <v>32.630000000000003</v>
      </c>
      <c r="N12">
        <f t="shared" si="0"/>
        <v>120.00999999999999</v>
      </c>
      <c r="O12" s="154">
        <f t="shared" si="1"/>
        <v>-9.9999999999909051E-3</v>
      </c>
      <c r="P12">
        <v>46.696108657611873</v>
      </c>
      <c r="Q12">
        <v>23.398050162486459</v>
      </c>
      <c r="R12">
        <v>2.7297725189567537</v>
      </c>
      <c r="S12">
        <v>14.548787601033249</v>
      </c>
      <c r="T12">
        <v>32.627281059911681</v>
      </c>
      <c r="U12" s="156">
        <f t="shared" si="2"/>
        <v>120.00000000000001</v>
      </c>
      <c r="V12" s="154">
        <f t="shared" si="3"/>
        <v>0</v>
      </c>
      <c r="Y12">
        <f>BAWANA!BA12+BAWANA!BB12</f>
        <v>15</v>
      </c>
      <c r="Z12">
        <f>BAWANA!BH12+BAWANA!BI12</f>
        <v>15</v>
      </c>
      <c r="AA12">
        <f>BAWANA!AB12+BAWANA!AC12</f>
        <v>15</v>
      </c>
      <c r="AB12">
        <f>BAWANA!AI12+BAWANA!AJ12</f>
        <v>15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960</v>
      </c>
      <c r="C13">
        <f>BAWANA!G13</f>
        <v>0</v>
      </c>
      <c r="D13">
        <f>BAWANA!AP13</f>
        <v>120</v>
      </c>
      <c r="E13">
        <f>BAWANA!AQ13</f>
        <v>0</v>
      </c>
      <c r="F13">
        <f t="shared" si="4"/>
        <v>768</v>
      </c>
      <c r="G13">
        <f t="shared" si="5"/>
        <v>120</v>
      </c>
      <c r="H13" s="154"/>
      <c r="I13">
        <f>BRPL_EOD!AO13+BRPL_EOD!AP13</f>
        <v>46.7</v>
      </c>
      <c r="J13">
        <f>BYPL_EOD!AO13+BYPL_EOD!AP13</f>
        <v>23.4</v>
      </c>
      <c r="K13">
        <f>MES_EOD!AO13+MES_EOD!AP13</f>
        <v>2.73</v>
      </c>
      <c r="L13">
        <f>NDMC_EOD!AO13+NDMC_EOD!AP13</f>
        <v>14.55</v>
      </c>
      <c r="M13">
        <f>TPDDL_EOD!AO13+TPDDL_EOD!AP13</f>
        <v>32.630000000000003</v>
      </c>
      <c r="N13">
        <f t="shared" si="0"/>
        <v>120.00999999999999</v>
      </c>
      <c r="O13" s="154">
        <f t="shared" si="1"/>
        <v>-9.9999999999909051E-3</v>
      </c>
      <c r="P13">
        <v>46.696108657611873</v>
      </c>
      <c r="Q13">
        <v>23.398050162486459</v>
      </c>
      <c r="R13">
        <v>2.7297725189567537</v>
      </c>
      <c r="S13">
        <v>14.548787601033249</v>
      </c>
      <c r="T13">
        <v>32.627281059911681</v>
      </c>
      <c r="U13" s="156">
        <f t="shared" si="2"/>
        <v>120.00000000000001</v>
      </c>
      <c r="V13" s="154">
        <f t="shared" si="3"/>
        <v>0</v>
      </c>
      <c r="Y13">
        <f>BAWANA!BA13+BAWANA!BB13</f>
        <v>15</v>
      </c>
      <c r="Z13">
        <f>BAWANA!BH13+BAWANA!BI13</f>
        <v>15</v>
      </c>
      <c r="AA13">
        <f>BAWANA!AB13+BAWANA!AC13</f>
        <v>15</v>
      </c>
      <c r="AB13">
        <f>BAWANA!AI13+BAWANA!AJ13</f>
        <v>15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960</v>
      </c>
      <c r="C14">
        <f>BAWANA!G14</f>
        <v>0</v>
      </c>
      <c r="D14">
        <f>BAWANA!AP14</f>
        <v>120</v>
      </c>
      <c r="E14">
        <f>BAWANA!AQ14</f>
        <v>0</v>
      </c>
      <c r="F14">
        <f t="shared" si="4"/>
        <v>768</v>
      </c>
      <c r="G14">
        <f t="shared" si="5"/>
        <v>120</v>
      </c>
      <c r="H14" s="154"/>
      <c r="I14">
        <f>BRPL_EOD!AO14+BRPL_EOD!AP14</f>
        <v>46.7</v>
      </c>
      <c r="J14">
        <f>BYPL_EOD!AO14+BYPL_EOD!AP14</f>
        <v>23.4</v>
      </c>
      <c r="K14">
        <f>MES_EOD!AO14+MES_EOD!AP14</f>
        <v>2.73</v>
      </c>
      <c r="L14">
        <f>NDMC_EOD!AO14+NDMC_EOD!AP14</f>
        <v>14.55</v>
      </c>
      <c r="M14">
        <f>TPDDL_EOD!AO14+TPDDL_EOD!AP14</f>
        <v>32.630000000000003</v>
      </c>
      <c r="N14">
        <f t="shared" si="0"/>
        <v>120.00999999999999</v>
      </c>
      <c r="O14" s="154">
        <f t="shared" si="1"/>
        <v>-9.9999999999909051E-3</v>
      </c>
      <c r="P14">
        <v>46.696108657611873</v>
      </c>
      <c r="Q14">
        <v>23.398050162486459</v>
      </c>
      <c r="R14">
        <v>2.7297725189567537</v>
      </c>
      <c r="S14">
        <v>14.548787601033249</v>
      </c>
      <c r="T14">
        <v>32.627281059911681</v>
      </c>
      <c r="U14" s="156">
        <f t="shared" si="2"/>
        <v>120.00000000000001</v>
      </c>
      <c r="V14" s="154">
        <f t="shared" si="3"/>
        <v>0</v>
      </c>
      <c r="Y14">
        <f>BAWANA!BA14+BAWANA!BB14</f>
        <v>15</v>
      </c>
      <c r="Z14">
        <f>BAWANA!BH14+BAWANA!BI14</f>
        <v>15</v>
      </c>
      <c r="AA14">
        <f>BAWANA!AB14+BAWANA!AC14</f>
        <v>15</v>
      </c>
      <c r="AB14">
        <f>BAWANA!AI14+BAWANA!AJ14</f>
        <v>15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960</v>
      </c>
      <c r="C15">
        <f>BAWANA!G15</f>
        <v>0</v>
      </c>
      <c r="D15">
        <f>BAWANA!AP15</f>
        <v>120</v>
      </c>
      <c r="E15">
        <f>BAWANA!AQ15</f>
        <v>0</v>
      </c>
      <c r="F15">
        <f t="shared" si="4"/>
        <v>768</v>
      </c>
      <c r="G15">
        <f t="shared" si="5"/>
        <v>120</v>
      </c>
      <c r="H15" s="154"/>
      <c r="I15">
        <f>BRPL_EOD!AO15+BRPL_EOD!AP15</f>
        <v>46.7</v>
      </c>
      <c r="J15">
        <f>BYPL_EOD!AO15+BYPL_EOD!AP15</f>
        <v>23.4</v>
      </c>
      <c r="K15">
        <f>MES_EOD!AO15+MES_EOD!AP15</f>
        <v>2.73</v>
      </c>
      <c r="L15">
        <f>NDMC_EOD!AO15+NDMC_EOD!AP15</f>
        <v>14.55</v>
      </c>
      <c r="M15">
        <f>TPDDL_EOD!AO15+TPDDL_EOD!AP15</f>
        <v>32.630000000000003</v>
      </c>
      <c r="N15">
        <f t="shared" si="0"/>
        <v>120.00999999999999</v>
      </c>
      <c r="O15" s="154">
        <f t="shared" si="1"/>
        <v>-9.9999999999909051E-3</v>
      </c>
      <c r="P15">
        <v>46.696108657611873</v>
      </c>
      <c r="Q15">
        <v>23.398050162486459</v>
      </c>
      <c r="R15">
        <v>2.7297725189567537</v>
      </c>
      <c r="S15">
        <v>14.548787601033249</v>
      </c>
      <c r="T15">
        <v>32.627281059911681</v>
      </c>
      <c r="U15" s="156">
        <f t="shared" si="2"/>
        <v>120.00000000000001</v>
      </c>
      <c r="V15" s="154">
        <f t="shared" si="3"/>
        <v>0</v>
      </c>
      <c r="Y15">
        <f>BAWANA!BA15+BAWANA!BB15</f>
        <v>15</v>
      </c>
      <c r="Z15">
        <f>BAWANA!BH15+BAWANA!BI15</f>
        <v>15</v>
      </c>
      <c r="AA15">
        <f>BAWANA!AB15+BAWANA!AC15</f>
        <v>15</v>
      </c>
      <c r="AB15">
        <f>BAWANA!AI15+BAWANA!AJ15</f>
        <v>15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960</v>
      </c>
      <c r="C16">
        <f>BAWANA!G16</f>
        <v>0</v>
      </c>
      <c r="D16">
        <f>BAWANA!AP16</f>
        <v>120</v>
      </c>
      <c r="E16">
        <f>BAWANA!AQ16</f>
        <v>0</v>
      </c>
      <c r="F16">
        <f t="shared" si="4"/>
        <v>768</v>
      </c>
      <c r="G16">
        <f t="shared" si="5"/>
        <v>120</v>
      </c>
      <c r="H16" s="154"/>
      <c r="I16">
        <f>BRPL_EOD!AO16+BRPL_EOD!AP16</f>
        <v>46.7</v>
      </c>
      <c r="J16">
        <f>BYPL_EOD!AO16+BYPL_EOD!AP16</f>
        <v>23.4</v>
      </c>
      <c r="K16">
        <f>MES_EOD!AO16+MES_EOD!AP16</f>
        <v>2.73</v>
      </c>
      <c r="L16">
        <f>NDMC_EOD!AO16+NDMC_EOD!AP16</f>
        <v>14.55</v>
      </c>
      <c r="M16">
        <f>TPDDL_EOD!AO16+TPDDL_EOD!AP16</f>
        <v>32.630000000000003</v>
      </c>
      <c r="N16">
        <f t="shared" si="0"/>
        <v>120.00999999999999</v>
      </c>
      <c r="O16" s="154">
        <f t="shared" si="1"/>
        <v>-9.9999999999909051E-3</v>
      </c>
      <c r="P16">
        <v>46.696108657611873</v>
      </c>
      <c r="Q16">
        <v>23.398050162486459</v>
      </c>
      <c r="R16">
        <v>2.7297725189567537</v>
      </c>
      <c r="S16">
        <v>14.548787601033249</v>
      </c>
      <c r="T16">
        <v>32.627281059911681</v>
      </c>
      <c r="U16" s="156">
        <f t="shared" si="2"/>
        <v>120.00000000000001</v>
      </c>
      <c r="V16" s="154">
        <f t="shared" si="3"/>
        <v>0</v>
      </c>
      <c r="Y16">
        <f>BAWANA!BA16+BAWANA!BB16</f>
        <v>15</v>
      </c>
      <c r="Z16">
        <f>BAWANA!BH16+BAWANA!BI16</f>
        <v>15</v>
      </c>
      <c r="AA16">
        <f>BAWANA!AB16+BAWANA!AC16</f>
        <v>15</v>
      </c>
      <c r="AB16">
        <f>BAWANA!AI16+BAWANA!AJ16</f>
        <v>15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960</v>
      </c>
      <c r="C17">
        <f>BAWANA!G17</f>
        <v>0</v>
      </c>
      <c r="D17">
        <f>BAWANA!AP17</f>
        <v>120</v>
      </c>
      <c r="E17">
        <f>BAWANA!AQ17</f>
        <v>0</v>
      </c>
      <c r="F17">
        <f t="shared" si="4"/>
        <v>768</v>
      </c>
      <c r="G17">
        <f t="shared" si="5"/>
        <v>120</v>
      </c>
      <c r="H17" s="154"/>
      <c r="I17">
        <f>BRPL_EOD!AO17+BRPL_EOD!AP17</f>
        <v>46.7</v>
      </c>
      <c r="J17">
        <f>BYPL_EOD!AO17+BYPL_EOD!AP17</f>
        <v>23.4</v>
      </c>
      <c r="K17">
        <f>MES_EOD!AO17+MES_EOD!AP17</f>
        <v>2.73</v>
      </c>
      <c r="L17">
        <f>NDMC_EOD!AO17+NDMC_EOD!AP17</f>
        <v>14.55</v>
      </c>
      <c r="M17">
        <f>TPDDL_EOD!AO17+TPDDL_EOD!AP17</f>
        <v>32.630000000000003</v>
      </c>
      <c r="N17">
        <f t="shared" si="0"/>
        <v>120.00999999999999</v>
      </c>
      <c r="O17" s="154">
        <f t="shared" si="1"/>
        <v>-9.9999999999909051E-3</v>
      </c>
      <c r="P17">
        <v>46.696108657611873</v>
      </c>
      <c r="Q17">
        <v>23.398050162486459</v>
      </c>
      <c r="R17">
        <v>2.7297725189567537</v>
      </c>
      <c r="S17">
        <v>14.548787601033249</v>
      </c>
      <c r="T17">
        <v>32.627281059911681</v>
      </c>
      <c r="U17" s="156">
        <f t="shared" si="2"/>
        <v>120.00000000000001</v>
      </c>
      <c r="V17" s="154">
        <f t="shared" si="3"/>
        <v>0</v>
      </c>
      <c r="Y17">
        <f>BAWANA!BA17+BAWANA!BB17</f>
        <v>15</v>
      </c>
      <c r="Z17">
        <f>BAWANA!BH17+BAWANA!BI17</f>
        <v>15</v>
      </c>
      <c r="AA17">
        <f>BAWANA!AB17+BAWANA!AC17</f>
        <v>15</v>
      </c>
      <c r="AB17">
        <f>BAWANA!AI17+BAWANA!AJ17</f>
        <v>15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960</v>
      </c>
      <c r="C18">
        <f>BAWANA!G18</f>
        <v>0</v>
      </c>
      <c r="D18">
        <f>BAWANA!AP18</f>
        <v>120</v>
      </c>
      <c r="E18">
        <f>BAWANA!AQ18</f>
        <v>0</v>
      </c>
      <c r="F18">
        <f t="shared" si="4"/>
        <v>768</v>
      </c>
      <c r="G18">
        <f t="shared" si="5"/>
        <v>120</v>
      </c>
      <c r="H18" s="154"/>
      <c r="I18">
        <f>BRPL_EOD!AO18+BRPL_EOD!AP18</f>
        <v>46.7</v>
      </c>
      <c r="J18">
        <f>BYPL_EOD!AO18+BYPL_EOD!AP18</f>
        <v>23.4</v>
      </c>
      <c r="K18">
        <f>MES_EOD!AO18+MES_EOD!AP18</f>
        <v>2.73</v>
      </c>
      <c r="L18">
        <f>NDMC_EOD!AO18+NDMC_EOD!AP18</f>
        <v>14.55</v>
      </c>
      <c r="M18">
        <f>TPDDL_EOD!AO18+TPDDL_EOD!AP18</f>
        <v>32.630000000000003</v>
      </c>
      <c r="N18">
        <f t="shared" si="0"/>
        <v>120.00999999999999</v>
      </c>
      <c r="O18" s="154">
        <f t="shared" si="1"/>
        <v>-9.9999999999909051E-3</v>
      </c>
      <c r="P18">
        <v>46.696108657611873</v>
      </c>
      <c r="Q18">
        <v>23.398050162486459</v>
      </c>
      <c r="R18">
        <v>2.7297725189567537</v>
      </c>
      <c r="S18">
        <v>14.548787601033249</v>
      </c>
      <c r="T18">
        <v>32.627281059911681</v>
      </c>
      <c r="U18" s="156">
        <f t="shared" si="2"/>
        <v>120.00000000000001</v>
      </c>
      <c r="V18" s="154">
        <f t="shared" si="3"/>
        <v>0</v>
      </c>
      <c r="Y18">
        <f>BAWANA!BA18+BAWANA!BB18</f>
        <v>15</v>
      </c>
      <c r="Z18">
        <f>BAWANA!BH18+BAWANA!BI18</f>
        <v>15</v>
      </c>
      <c r="AA18">
        <f>BAWANA!AB18+BAWANA!AC18</f>
        <v>15</v>
      </c>
      <c r="AB18">
        <f>BAWANA!AI18+BAWANA!AJ18</f>
        <v>15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960</v>
      </c>
      <c r="C19">
        <f>BAWANA!G19</f>
        <v>0</v>
      </c>
      <c r="D19">
        <f>BAWANA!AP19</f>
        <v>120</v>
      </c>
      <c r="E19">
        <f>BAWANA!AQ19</f>
        <v>0</v>
      </c>
      <c r="F19">
        <f t="shared" si="4"/>
        <v>768</v>
      </c>
      <c r="G19">
        <f t="shared" si="5"/>
        <v>120</v>
      </c>
      <c r="H19" s="154"/>
      <c r="I19">
        <f>BRPL_EOD!AO19+BRPL_EOD!AP19</f>
        <v>46.7</v>
      </c>
      <c r="J19">
        <f>BYPL_EOD!AO19+BYPL_EOD!AP19</f>
        <v>23.4</v>
      </c>
      <c r="K19">
        <f>MES_EOD!AO19+MES_EOD!AP19</f>
        <v>2.73</v>
      </c>
      <c r="L19">
        <f>NDMC_EOD!AO19+NDMC_EOD!AP19</f>
        <v>14.55</v>
      </c>
      <c r="M19">
        <f>TPDDL_EOD!AO19+TPDDL_EOD!AP19</f>
        <v>32.630000000000003</v>
      </c>
      <c r="N19">
        <f t="shared" si="0"/>
        <v>120.00999999999999</v>
      </c>
      <c r="O19" s="154">
        <f t="shared" si="1"/>
        <v>-9.9999999999909051E-3</v>
      </c>
      <c r="P19">
        <v>46.696108657611873</v>
      </c>
      <c r="Q19">
        <v>23.398050162486459</v>
      </c>
      <c r="R19">
        <v>2.7297725189567537</v>
      </c>
      <c r="S19">
        <v>14.548787601033249</v>
      </c>
      <c r="T19">
        <v>32.627281059911681</v>
      </c>
      <c r="U19" s="156">
        <f t="shared" si="2"/>
        <v>120.00000000000001</v>
      </c>
      <c r="V19" s="154">
        <f t="shared" si="3"/>
        <v>0</v>
      </c>
      <c r="Y19">
        <f>BAWANA!BA19+BAWANA!BB19</f>
        <v>15</v>
      </c>
      <c r="Z19">
        <f>BAWANA!BH19+BAWANA!BI19</f>
        <v>15</v>
      </c>
      <c r="AA19">
        <f>BAWANA!AB19+BAWANA!AC19</f>
        <v>15</v>
      </c>
      <c r="AB19">
        <f>BAWANA!AI19+BAWANA!AJ19</f>
        <v>15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960</v>
      </c>
      <c r="C20">
        <f>BAWANA!G20</f>
        <v>0</v>
      </c>
      <c r="D20">
        <f>BAWANA!AP20</f>
        <v>120</v>
      </c>
      <c r="E20">
        <f>BAWANA!AQ20</f>
        <v>0</v>
      </c>
      <c r="F20">
        <f t="shared" si="4"/>
        <v>768</v>
      </c>
      <c r="G20">
        <f t="shared" si="5"/>
        <v>120</v>
      </c>
      <c r="H20" s="154"/>
      <c r="I20">
        <f>BRPL_EOD!AO20+BRPL_EOD!AP20</f>
        <v>46.7</v>
      </c>
      <c r="J20">
        <f>BYPL_EOD!AO20+BYPL_EOD!AP20</f>
        <v>23.4</v>
      </c>
      <c r="K20">
        <f>MES_EOD!AO20+MES_EOD!AP20</f>
        <v>2.73</v>
      </c>
      <c r="L20">
        <f>NDMC_EOD!AO20+NDMC_EOD!AP20</f>
        <v>14.55</v>
      </c>
      <c r="M20">
        <f>TPDDL_EOD!AO20+TPDDL_EOD!AP20</f>
        <v>32.630000000000003</v>
      </c>
      <c r="N20">
        <f t="shared" si="0"/>
        <v>120.00999999999999</v>
      </c>
      <c r="O20" s="154">
        <f t="shared" si="1"/>
        <v>-9.9999999999909051E-3</v>
      </c>
      <c r="P20">
        <v>46.696108657611873</v>
      </c>
      <c r="Q20">
        <v>23.398050162486459</v>
      </c>
      <c r="R20">
        <v>2.7297725189567537</v>
      </c>
      <c r="S20">
        <v>14.548787601033249</v>
      </c>
      <c r="T20">
        <v>32.627281059911681</v>
      </c>
      <c r="U20" s="156">
        <f t="shared" si="2"/>
        <v>120.00000000000001</v>
      </c>
      <c r="V20" s="154">
        <f t="shared" si="3"/>
        <v>0</v>
      </c>
      <c r="Y20">
        <f>BAWANA!BA20+BAWANA!BB20</f>
        <v>15</v>
      </c>
      <c r="Z20">
        <f>BAWANA!BH20+BAWANA!BI20</f>
        <v>15</v>
      </c>
      <c r="AA20">
        <f>BAWANA!AB20+BAWANA!AC20</f>
        <v>15</v>
      </c>
      <c r="AB20">
        <f>BAWANA!AI20+BAWANA!AJ20</f>
        <v>15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960</v>
      </c>
      <c r="C21">
        <f>BAWANA!G21</f>
        <v>0</v>
      </c>
      <c r="D21">
        <f>BAWANA!AP21</f>
        <v>120</v>
      </c>
      <c r="E21">
        <f>BAWANA!AQ21</f>
        <v>0</v>
      </c>
      <c r="F21">
        <f t="shared" si="4"/>
        <v>768</v>
      </c>
      <c r="G21">
        <f t="shared" si="5"/>
        <v>120</v>
      </c>
      <c r="H21" s="154"/>
      <c r="I21">
        <f>BRPL_EOD!AO21+BRPL_EOD!AP21</f>
        <v>46.7</v>
      </c>
      <c r="J21">
        <f>BYPL_EOD!AO21+BYPL_EOD!AP21</f>
        <v>23.4</v>
      </c>
      <c r="K21">
        <f>MES_EOD!AO21+MES_EOD!AP21</f>
        <v>2.73</v>
      </c>
      <c r="L21">
        <f>NDMC_EOD!AO21+NDMC_EOD!AP21</f>
        <v>14.55</v>
      </c>
      <c r="M21">
        <f>TPDDL_EOD!AO21+TPDDL_EOD!AP21</f>
        <v>32.630000000000003</v>
      </c>
      <c r="N21">
        <f t="shared" si="0"/>
        <v>120.00999999999999</v>
      </c>
      <c r="O21" s="154">
        <f t="shared" si="1"/>
        <v>-9.9999999999909051E-3</v>
      </c>
      <c r="P21">
        <v>46.696108657611873</v>
      </c>
      <c r="Q21">
        <v>23.398050162486459</v>
      </c>
      <c r="R21">
        <v>2.7297725189567537</v>
      </c>
      <c r="S21">
        <v>14.548787601033249</v>
      </c>
      <c r="T21">
        <v>32.627281059911681</v>
      </c>
      <c r="U21" s="156">
        <f t="shared" si="2"/>
        <v>120.00000000000001</v>
      </c>
      <c r="V21" s="154">
        <f t="shared" si="3"/>
        <v>0</v>
      </c>
      <c r="Y21">
        <f>BAWANA!BA21+BAWANA!BB21</f>
        <v>15</v>
      </c>
      <c r="Z21">
        <f>BAWANA!BH21+BAWANA!BI21</f>
        <v>15</v>
      </c>
      <c r="AA21">
        <f>BAWANA!AB21+BAWANA!AC21</f>
        <v>15</v>
      </c>
      <c r="AB21">
        <f>BAWANA!AI21+BAWANA!AJ21</f>
        <v>15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960</v>
      </c>
      <c r="C22">
        <f>BAWANA!G22</f>
        <v>0</v>
      </c>
      <c r="D22">
        <f>BAWANA!AP22</f>
        <v>120</v>
      </c>
      <c r="E22">
        <f>BAWANA!AQ22</f>
        <v>0</v>
      </c>
      <c r="F22">
        <f t="shared" si="4"/>
        <v>768</v>
      </c>
      <c r="G22">
        <f t="shared" si="5"/>
        <v>120</v>
      </c>
      <c r="H22" s="154"/>
      <c r="I22">
        <f>BRPL_EOD!AO22+BRPL_EOD!AP22</f>
        <v>46.7</v>
      </c>
      <c r="J22">
        <f>BYPL_EOD!AO22+BYPL_EOD!AP22</f>
        <v>23.4</v>
      </c>
      <c r="K22">
        <f>MES_EOD!AO22+MES_EOD!AP22</f>
        <v>2.73</v>
      </c>
      <c r="L22">
        <f>NDMC_EOD!AO22+NDMC_EOD!AP22</f>
        <v>14.55</v>
      </c>
      <c r="M22">
        <f>TPDDL_EOD!AO22+TPDDL_EOD!AP22</f>
        <v>32.630000000000003</v>
      </c>
      <c r="N22">
        <f t="shared" si="0"/>
        <v>120.00999999999999</v>
      </c>
      <c r="O22" s="154">
        <f t="shared" si="1"/>
        <v>-9.9999999999909051E-3</v>
      </c>
      <c r="P22">
        <v>46.696108657611873</v>
      </c>
      <c r="Q22">
        <v>23.398050162486459</v>
      </c>
      <c r="R22">
        <v>2.7297725189567537</v>
      </c>
      <c r="S22">
        <v>14.548787601033249</v>
      </c>
      <c r="T22">
        <v>32.627281059911681</v>
      </c>
      <c r="U22" s="156">
        <f t="shared" si="2"/>
        <v>120.00000000000001</v>
      </c>
      <c r="V22" s="154">
        <f t="shared" si="3"/>
        <v>0</v>
      </c>
      <c r="Y22">
        <f>BAWANA!BA22+BAWANA!BB22</f>
        <v>15</v>
      </c>
      <c r="Z22">
        <f>BAWANA!BH22+BAWANA!BI22</f>
        <v>15</v>
      </c>
      <c r="AA22">
        <f>BAWANA!AB22+BAWANA!AC22</f>
        <v>15</v>
      </c>
      <c r="AB22">
        <f>BAWANA!AI22+BAWANA!AJ22</f>
        <v>15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960</v>
      </c>
      <c r="C23">
        <f>BAWANA!G23</f>
        <v>0</v>
      </c>
      <c r="D23">
        <f>BAWANA!AP23</f>
        <v>120</v>
      </c>
      <c r="E23">
        <f>BAWANA!AQ23</f>
        <v>0</v>
      </c>
      <c r="F23">
        <f t="shared" si="4"/>
        <v>768</v>
      </c>
      <c r="G23">
        <f t="shared" si="5"/>
        <v>120</v>
      </c>
      <c r="H23" s="154"/>
      <c r="I23">
        <f>BRPL_EOD!AO23+BRPL_EOD!AP23</f>
        <v>46.7</v>
      </c>
      <c r="J23">
        <f>BYPL_EOD!AO23+BYPL_EOD!AP23</f>
        <v>23.4</v>
      </c>
      <c r="K23">
        <f>MES_EOD!AO23+MES_EOD!AP23</f>
        <v>2.73</v>
      </c>
      <c r="L23">
        <f>NDMC_EOD!AO23+NDMC_EOD!AP23</f>
        <v>14.55</v>
      </c>
      <c r="M23">
        <f>TPDDL_EOD!AO23+TPDDL_EOD!AP23</f>
        <v>32.630000000000003</v>
      </c>
      <c r="N23">
        <f t="shared" si="0"/>
        <v>120.00999999999999</v>
      </c>
      <c r="O23" s="154">
        <f t="shared" si="1"/>
        <v>-9.9999999999909051E-3</v>
      </c>
      <c r="P23">
        <v>46.696108657611873</v>
      </c>
      <c r="Q23">
        <v>23.398050162486459</v>
      </c>
      <c r="R23">
        <v>2.7297725189567537</v>
      </c>
      <c r="S23">
        <v>14.548787601033249</v>
      </c>
      <c r="T23">
        <v>32.627281059911681</v>
      </c>
      <c r="U23" s="156">
        <f t="shared" si="2"/>
        <v>120.00000000000001</v>
      </c>
      <c r="V23" s="154">
        <f t="shared" si="3"/>
        <v>0</v>
      </c>
      <c r="Y23">
        <f>BAWANA!BA23+BAWANA!BB23</f>
        <v>15</v>
      </c>
      <c r="Z23">
        <f>BAWANA!BH23+BAWANA!BI23</f>
        <v>15</v>
      </c>
      <c r="AA23">
        <f>BAWANA!AB23+BAWANA!AC23</f>
        <v>15</v>
      </c>
      <c r="AB23">
        <f>BAWANA!AI23+BAWANA!AJ23</f>
        <v>15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960</v>
      </c>
      <c r="C24">
        <f>BAWANA!G24</f>
        <v>0</v>
      </c>
      <c r="D24">
        <f>BAWANA!AP24</f>
        <v>120</v>
      </c>
      <c r="E24">
        <f>BAWANA!AQ24</f>
        <v>0</v>
      </c>
      <c r="F24">
        <f t="shared" si="4"/>
        <v>768</v>
      </c>
      <c r="G24">
        <f t="shared" si="5"/>
        <v>120</v>
      </c>
      <c r="H24" s="154"/>
      <c r="I24">
        <f>BRPL_EOD!AO24+BRPL_EOD!AP24</f>
        <v>46.7</v>
      </c>
      <c r="J24">
        <f>BYPL_EOD!AO24+BYPL_EOD!AP24</f>
        <v>23.4</v>
      </c>
      <c r="K24">
        <f>MES_EOD!AO24+MES_EOD!AP24</f>
        <v>2.73</v>
      </c>
      <c r="L24">
        <f>NDMC_EOD!AO24+NDMC_EOD!AP24</f>
        <v>14.55</v>
      </c>
      <c r="M24">
        <f>TPDDL_EOD!AO24+TPDDL_EOD!AP24</f>
        <v>32.630000000000003</v>
      </c>
      <c r="N24">
        <f t="shared" si="0"/>
        <v>120.00999999999999</v>
      </c>
      <c r="O24" s="154">
        <f t="shared" si="1"/>
        <v>-9.9999999999909051E-3</v>
      </c>
      <c r="P24">
        <v>46.696108657611873</v>
      </c>
      <c r="Q24">
        <v>23.398050162486459</v>
      </c>
      <c r="R24">
        <v>2.7297725189567537</v>
      </c>
      <c r="S24">
        <v>14.548787601033249</v>
      </c>
      <c r="T24">
        <v>32.627281059911681</v>
      </c>
      <c r="U24" s="156">
        <f t="shared" si="2"/>
        <v>120.00000000000001</v>
      </c>
      <c r="V24" s="154">
        <f t="shared" si="3"/>
        <v>0</v>
      </c>
      <c r="Y24">
        <f>BAWANA!BA24+BAWANA!BB24</f>
        <v>15</v>
      </c>
      <c r="Z24">
        <f>BAWANA!BH24+BAWANA!BI24</f>
        <v>15</v>
      </c>
      <c r="AA24">
        <f>BAWANA!AB24+BAWANA!AC24</f>
        <v>15</v>
      </c>
      <c r="AB24">
        <f>BAWANA!AI24+BAWANA!AJ24</f>
        <v>15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960</v>
      </c>
      <c r="C25">
        <f>BAWANA!G25</f>
        <v>0</v>
      </c>
      <c r="D25">
        <f>BAWANA!AP25</f>
        <v>120</v>
      </c>
      <c r="E25">
        <f>BAWANA!AQ25</f>
        <v>0</v>
      </c>
      <c r="F25">
        <f t="shared" si="4"/>
        <v>768</v>
      </c>
      <c r="G25">
        <f t="shared" si="5"/>
        <v>120</v>
      </c>
      <c r="H25" s="154"/>
      <c r="I25">
        <f>BRPL_EOD!AO25+BRPL_EOD!AP25</f>
        <v>46.7</v>
      </c>
      <c r="J25">
        <f>BYPL_EOD!AO25+BYPL_EOD!AP25</f>
        <v>23.4</v>
      </c>
      <c r="K25">
        <f>MES_EOD!AO25+MES_EOD!AP25</f>
        <v>2.73</v>
      </c>
      <c r="L25">
        <f>NDMC_EOD!AO25+NDMC_EOD!AP25</f>
        <v>14.55</v>
      </c>
      <c r="M25">
        <f>TPDDL_EOD!AO25+TPDDL_EOD!AP25</f>
        <v>32.630000000000003</v>
      </c>
      <c r="N25">
        <f t="shared" si="0"/>
        <v>120.00999999999999</v>
      </c>
      <c r="O25" s="154">
        <f t="shared" si="1"/>
        <v>-9.9999999999909051E-3</v>
      </c>
      <c r="P25">
        <v>46.696108657611873</v>
      </c>
      <c r="Q25">
        <v>23.398050162486459</v>
      </c>
      <c r="R25">
        <v>2.7297725189567537</v>
      </c>
      <c r="S25">
        <v>14.548787601033249</v>
      </c>
      <c r="T25">
        <v>32.627281059911681</v>
      </c>
      <c r="U25" s="156">
        <f t="shared" si="2"/>
        <v>120.00000000000001</v>
      </c>
      <c r="V25" s="154">
        <f t="shared" si="3"/>
        <v>0</v>
      </c>
      <c r="Y25">
        <f>BAWANA!BA25+BAWANA!BB25</f>
        <v>15</v>
      </c>
      <c r="Z25">
        <f>BAWANA!BH25+BAWANA!BI25</f>
        <v>15</v>
      </c>
      <c r="AA25">
        <f>BAWANA!AB25+BAWANA!AC25</f>
        <v>15</v>
      </c>
      <c r="AB25">
        <f>BAWANA!AI25+BAWANA!AJ25</f>
        <v>15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960</v>
      </c>
      <c r="C26">
        <f>BAWANA!G26</f>
        <v>0</v>
      </c>
      <c r="D26">
        <f>BAWANA!AP26</f>
        <v>120</v>
      </c>
      <c r="E26">
        <f>BAWANA!AQ26</f>
        <v>0</v>
      </c>
      <c r="F26">
        <f t="shared" si="4"/>
        <v>768</v>
      </c>
      <c r="G26">
        <f t="shared" si="5"/>
        <v>120</v>
      </c>
      <c r="H26" s="154"/>
      <c r="I26">
        <f>BRPL_EOD!AO26+BRPL_EOD!AP26</f>
        <v>46.7</v>
      </c>
      <c r="J26">
        <f>BYPL_EOD!AO26+BYPL_EOD!AP26</f>
        <v>23.4</v>
      </c>
      <c r="K26">
        <f>MES_EOD!AO26+MES_EOD!AP26</f>
        <v>2.73</v>
      </c>
      <c r="L26">
        <f>NDMC_EOD!AO26+NDMC_EOD!AP26</f>
        <v>14.55</v>
      </c>
      <c r="M26">
        <f>TPDDL_EOD!AO26+TPDDL_EOD!AP26</f>
        <v>32.630000000000003</v>
      </c>
      <c r="N26">
        <f t="shared" si="0"/>
        <v>120.00999999999999</v>
      </c>
      <c r="O26" s="154">
        <f t="shared" si="1"/>
        <v>-9.9999999999909051E-3</v>
      </c>
      <c r="P26">
        <v>46.696108657611873</v>
      </c>
      <c r="Q26">
        <v>23.398050162486459</v>
      </c>
      <c r="R26">
        <v>2.7297725189567537</v>
      </c>
      <c r="S26">
        <v>14.548787601033249</v>
      </c>
      <c r="T26">
        <v>32.627281059911681</v>
      </c>
      <c r="U26" s="156">
        <f t="shared" si="2"/>
        <v>120.00000000000001</v>
      </c>
      <c r="V26" s="154">
        <f t="shared" si="3"/>
        <v>0</v>
      </c>
      <c r="Y26">
        <f>BAWANA!BA26+BAWANA!BB26</f>
        <v>15</v>
      </c>
      <c r="Z26">
        <f>BAWANA!BH26+BAWANA!BI26</f>
        <v>15</v>
      </c>
      <c r="AA26">
        <f>BAWANA!AB26+BAWANA!AC26</f>
        <v>15</v>
      </c>
      <c r="AB26">
        <f>BAWANA!AI26+BAWANA!AJ26</f>
        <v>15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960</v>
      </c>
      <c r="C27">
        <f>BAWANA!G27</f>
        <v>0</v>
      </c>
      <c r="D27">
        <f>BAWANA!AP27</f>
        <v>120</v>
      </c>
      <c r="E27">
        <f>BAWANA!AQ27</f>
        <v>0</v>
      </c>
      <c r="F27">
        <f t="shared" si="4"/>
        <v>768</v>
      </c>
      <c r="G27">
        <f t="shared" si="5"/>
        <v>120</v>
      </c>
      <c r="H27" s="154"/>
      <c r="I27">
        <f>BRPL_EOD!AO27+BRPL_EOD!AP27</f>
        <v>46.7</v>
      </c>
      <c r="J27">
        <f>BYPL_EOD!AO27+BYPL_EOD!AP27</f>
        <v>23.4</v>
      </c>
      <c r="K27">
        <f>MES_EOD!AO27+MES_EOD!AP27</f>
        <v>2.73</v>
      </c>
      <c r="L27">
        <f>NDMC_EOD!AO27+NDMC_EOD!AP27</f>
        <v>14.55</v>
      </c>
      <c r="M27">
        <f>TPDDL_EOD!AO27+TPDDL_EOD!AP27</f>
        <v>32.630000000000003</v>
      </c>
      <c r="N27">
        <f t="shared" si="0"/>
        <v>120.00999999999999</v>
      </c>
      <c r="O27" s="154">
        <f t="shared" si="1"/>
        <v>-9.9999999999909051E-3</v>
      </c>
      <c r="P27">
        <v>46.696108657611873</v>
      </c>
      <c r="Q27">
        <v>23.398050162486459</v>
      </c>
      <c r="R27">
        <v>2.7297725189567537</v>
      </c>
      <c r="S27">
        <v>14.548787601033249</v>
      </c>
      <c r="T27">
        <v>32.627281059911681</v>
      </c>
      <c r="U27" s="156">
        <f t="shared" si="2"/>
        <v>120.00000000000001</v>
      </c>
      <c r="V27" s="154">
        <f t="shared" si="3"/>
        <v>0</v>
      </c>
      <c r="Y27">
        <f>BAWANA!BA27+BAWANA!BB27</f>
        <v>15</v>
      </c>
      <c r="Z27">
        <f>BAWANA!BH27+BAWANA!BI27</f>
        <v>15</v>
      </c>
      <c r="AA27">
        <f>BAWANA!AB27+BAWANA!AC27</f>
        <v>15</v>
      </c>
      <c r="AB27">
        <f>BAWANA!AI27+BAWANA!AJ27</f>
        <v>15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960</v>
      </c>
      <c r="C28">
        <f>BAWANA!G28</f>
        <v>0</v>
      </c>
      <c r="D28">
        <f>BAWANA!AP28</f>
        <v>120</v>
      </c>
      <c r="E28">
        <f>BAWANA!AQ28</f>
        <v>0</v>
      </c>
      <c r="F28">
        <f t="shared" si="4"/>
        <v>768</v>
      </c>
      <c r="G28">
        <f t="shared" si="5"/>
        <v>120</v>
      </c>
      <c r="H28" s="154"/>
      <c r="I28">
        <f>BRPL_EOD!AO28+BRPL_EOD!AP28</f>
        <v>46.7</v>
      </c>
      <c r="J28">
        <f>BYPL_EOD!AO28+BYPL_EOD!AP28</f>
        <v>23.4</v>
      </c>
      <c r="K28">
        <f>MES_EOD!AO28+MES_EOD!AP28</f>
        <v>2.73</v>
      </c>
      <c r="L28">
        <f>NDMC_EOD!AO28+NDMC_EOD!AP28</f>
        <v>14.55</v>
      </c>
      <c r="M28">
        <f>TPDDL_EOD!AO28+TPDDL_EOD!AP28</f>
        <v>32.630000000000003</v>
      </c>
      <c r="N28">
        <f t="shared" si="0"/>
        <v>120.00999999999999</v>
      </c>
      <c r="O28" s="154">
        <f t="shared" si="1"/>
        <v>-9.9999999999909051E-3</v>
      </c>
      <c r="P28">
        <v>46.696108657611873</v>
      </c>
      <c r="Q28">
        <v>23.398050162486459</v>
      </c>
      <c r="R28">
        <v>2.7297725189567537</v>
      </c>
      <c r="S28">
        <v>14.548787601033249</v>
      </c>
      <c r="T28">
        <v>32.627281059911681</v>
      </c>
      <c r="U28" s="156">
        <f t="shared" si="2"/>
        <v>120.00000000000001</v>
      </c>
      <c r="V28" s="154">
        <f t="shared" si="3"/>
        <v>0</v>
      </c>
      <c r="Y28">
        <f>BAWANA!BA28+BAWANA!BB28</f>
        <v>15</v>
      </c>
      <c r="Z28">
        <f>BAWANA!BH28+BAWANA!BI28</f>
        <v>15</v>
      </c>
      <c r="AA28">
        <f>BAWANA!AB28+BAWANA!AC28</f>
        <v>15</v>
      </c>
      <c r="AB28">
        <f>BAWANA!AI28+BAWANA!AJ28</f>
        <v>15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960</v>
      </c>
      <c r="C29">
        <f>BAWANA!G29</f>
        <v>0</v>
      </c>
      <c r="D29">
        <f>BAWANA!AP29</f>
        <v>120</v>
      </c>
      <c r="E29">
        <f>BAWANA!AQ29</f>
        <v>0</v>
      </c>
      <c r="F29">
        <f t="shared" si="4"/>
        <v>768</v>
      </c>
      <c r="G29">
        <f t="shared" si="5"/>
        <v>120</v>
      </c>
      <c r="H29" s="154"/>
      <c r="I29">
        <f>BRPL_EOD!AO29+BRPL_EOD!AP29</f>
        <v>46.7</v>
      </c>
      <c r="J29">
        <f>BYPL_EOD!AO29+BYPL_EOD!AP29</f>
        <v>23.4</v>
      </c>
      <c r="K29">
        <f>MES_EOD!AO29+MES_EOD!AP29</f>
        <v>2.73</v>
      </c>
      <c r="L29">
        <f>NDMC_EOD!AO29+NDMC_EOD!AP29</f>
        <v>14.55</v>
      </c>
      <c r="M29">
        <f>TPDDL_EOD!AO29+TPDDL_EOD!AP29</f>
        <v>32.630000000000003</v>
      </c>
      <c r="N29">
        <f t="shared" si="0"/>
        <v>120.00999999999999</v>
      </c>
      <c r="O29" s="154">
        <f t="shared" si="1"/>
        <v>-9.9999999999909051E-3</v>
      </c>
      <c r="P29">
        <v>46.696108657611873</v>
      </c>
      <c r="Q29">
        <v>23.398050162486459</v>
      </c>
      <c r="R29">
        <v>2.7297725189567537</v>
      </c>
      <c r="S29">
        <v>14.548787601033249</v>
      </c>
      <c r="T29">
        <v>32.627281059911681</v>
      </c>
      <c r="U29" s="156">
        <f t="shared" si="2"/>
        <v>120.00000000000001</v>
      </c>
      <c r="V29" s="154">
        <f t="shared" si="3"/>
        <v>0</v>
      </c>
      <c r="Y29">
        <f>BAWANA!BA29+BAWANA!BB29</f>
        <v>15</v>
      </c>
      <c r="Z29">
        <f>BAWANA!BH29+BAWANA!BI29</f>
        <v>15</v>
      </c>
      <c r="AA29">
        <f>BAWANA!AB29+BAWANA!AC29</f>
        <v>15</v>
      </c>
      <c r="AB29">
        <f>BAWANA!AI29+BAWANA!AJ29</f>
        <v>15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960</v>
      </c>
      <c r="C30">
        <f>BAWANA!G30</f>
        <v>0</v>
      </c>
      <c r="D30">
        <f>BAWANA!AP30</f>
        <v>120</v>
      </c>
      <c r="E30">
        <f>BAWANA!AQ30</f>
        <v>0</v>
      </c>
      <c r="F30">
        <f t="shared" si="4"/>
        <v>768</v>
      </c>
      <c r="G30">
        <f t="shared" si="5"/>
        <v>120</v>
      </c>
      <c r="H30" s="154"/>
      <c r="I30">
        <f>BRPL_EOD!AO30+BRPL_EOD!AP30</f>
        <v>46.7</v>
      </c>
      <c r="J30">
        <f>BYPL_EOD!AO30+BYPL_EOD!AP30</f>
        <v>23.4</v>
      </c>
      <c r="K30">
        <f>MES_EOD!AO30+MES_EOD!AP30</f>
        <v>2.73</v>
      </c>
      <c r="L30">
        <f>NDMC_EOD!AO30+NDMC_EOD!AP30</f>
        <v>14.55</v>
      </c>
      <c r="M30">
        <f>TPDDL_EOD!AO30+TPDDL_EOD!AP30</f>
        <v>32.630000000000003</v>
      </c>
      <c r="N30">
        <f t="shared" si="0"/>
        <v>120.00999999999999</v>
      </c>
      <c r="O30" s="154">
        <f t="shared" si="1"/>
        <v>-9.9999999999909051E-3</v>
      </c>
      <c r="P30">
        <v>46.696108657611873</v>
      </c>
      <c r="Q30">
        <v>23.398050162486459</v>
      </c>
      <c r="R30">
        <v>2.7297725189567537</v>
      </c>
      <c r="S30">
        <v>14.548787601033249</v>
      </c>
      <c r="T30">
        <v>32.627281059911681</v>
      </c>
      <c r="U30" s="156">
        <f t="shared" si="2"/>
        <v>120.00000000000001</v>
      </c>
      <c r="V30" s="154">
        <f t="shared" si="3"/>
        <v>0</v>
      </c>
      <c r="Y30">
        <f>BAWANA!BA30+BAWANA!BB30</f>
        <v>15</v>
      </c>
      <c r="Z30">
        <f>BAWANA!BH30+BAWANA!BI30</f>
        <v>15</v>
      </c>
      <c r="AA30">
        <f>BAWANA!AB30+BAWANA!AC30</f>
        <v>15</v>
      </c>
      <c r="AB30">
        <f>BAWANA!AI30+BAWANA!AJ30</f>
        <v>15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960</v>
      </c>
      <c r="C31">
        <f>BAWANA!G31</f>
        <v>0</v>
      </c>
      <c r="D31">
        <f>BAWANA!AP31</f>
        <v>120</v>
      </c>
      <c r="E31">
        <f>BAWANA!AQ31</f>
        <v>0</v>
      </c>
      <c r="F31">
        <f t="shared" si="4"/>
        <v>768</v>
      </c>
      <c r="G31">
        <f t="shared" si="5"/>
        <v>120</v>
      </c>
      <c r="H31" s="154"/>
      <c r="I31">
        <f>BRPL_EOD!AO31+BRPL_EOD!AP31</f>
        <v>46.7</v>
      </c>
      <c r="J31">
        <f>BYPL_EOD!AO31+BYPL_EOD!AP31</f>
        <v>23.4</v>
      </c>
      <c r="K31">
        <f>MES_EOD!AO31+MES_EOD!AP31</f>
        <v>2.73</v>
      </c>
      <c r="L31">
        <f>NDMC_EOD!AO31+NDMC_EOD!AP31</f>
        <v>14.55</v>
      </c>
      <c r="M31">
        <f>TPDDL_EOD!AO31+TPDDL_EOD!AP31</f>
        <v>32.630000000000003</v>
      </c>
      <c r="N31">
        <f t="shared" si="0"/>
        <v>120.00999999999999</v>
      </c>
      <c r="O31" s="154">
        <f t="shared" si="1"/>
        <v>-9.9999999999909051E-3</v>
      </c>
      <c r="P31">
        <v>46.696108657611873</v>
      </c>
      <c r="Q31">
        <v>23.398050162486459</v>
      </c>
      <c r="R31">
        <v>2.7297725189567537</v>
      </c>
      <c r="S31">
        <v>14.548787601033249</v>
      </c>
      <c r="T31">
        <v>32.627281059911681</v>
      </c>
      <c r="U31" s="156">
        <f t="shared" si="2"/>
        <v>120.00000000000001</v>
      </c>
      <c r="V31" s="154">
        <f t="shared" si="3"/>
        <v>0</v>
      </c>
      <c r="Y31">
        <f>BAWANA!BA31+BAWANA!BB31</f>
        <v>15</v>
      </c>
      <c r="Z31">
        <f>BAWANA!BH31+BAWANA!BI31</f>
        <v>15</v>
      </c>
      <c r="AA31">
        <f>BAWANA!AB31+BAWANA!AC31</f>
        <v>15</v>
      </c>
      <c r="AB31">
        <f>BAWANA!AI31+BAWANA!AJ31</f>
        <v>15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960</v>
      </c>
      <c r="C32">
        <f>BAWANA!G32</f>
        <v>0</v>
      </c>
      <c r="D32">
        <f>BAWANA!AP32</f>
        <v>120</v>
      </c>
      <c r="E32">
        <f>BAWANA!AQ32</f>
        <v>0</v>
      </c>
      <c r="F32">
        <f t="shared" si="4"/>
        <v>768</v>
      </c>
      <c r="G32">
        <f t="shared" si="5"/>
        <v>120</v>
      </c>
      <c r="H32" s="154"/>
      <c r="I32">
        <f>BRPL_EOD!AO32+BRPL_EOD!AP32</f>
        <v>46.7</v>
      </c>
      <c r="J32">
        <f>BYPL_EOD!AO32+BYPL_EOD!AP32</f>
        <v>23.4</v>
      </c>
      <c r="K32">
        <f>MES_EOD!AO32+MES_EOD!AP32</f>
        <v>2.73</v>
      </c>
      <c r="L32">
        <f>NDMC_EOD!AO32+NDMC_EOD!AP32</f>
        <v>14.55</v>
      </c>
      <c r="M32">
        <f>TPDDL_EOD!AO32+TPDDL_EOD!AP32</f>
        <v>32.630000000000003</v>
      </c>
      <c r="N32">
        <f t="shared" si="0"/>
        <v>120.00999999999999</v>
      </c>
      <c r="O32" s="154">
        <f t="shared" si="1"/>
        <v>-9.9999999999909051E-3</v>
      </c>
      <c r="P32">
        <v>46.696108657611873</v>
      </c>
      <c r="Q32">
        <v>23.398050162486459</v>
      </c>
      <c r="R32">
        <v>2.7297725189567537</v>
      </c>
      <c r="S32">
        <v>14.548787601033249</v>
      </c>
      <c r="T32">
        <v>32.627281059911681</v>
      </c>
      <c r="U32" s="156">
        <f t="shared" si="2"/>
        <v>120.00000000000001</v>
      </c>
      <c r="V32" s="154">
        <f t="shared" si="3"/>
        <v>0</v>
      </c>
      <c r="Y32">
        <f>BAWANA!BA32+BAWANA!BB32</f>
        <v>15</v>
      </c>
      <c r="Z32">
        <f>BAWANA!BH32+BAWANA!BI32</f>
        <v>15</v>
      </c>
      <c r="AA32">
        <f>BAWANA!AB32+BAWANA!AC32</f>
        <v>15</v>
      </c>
      <c r="AB32">
        <f>BAWANA!AI32+BAWANA!AJ32</f>
        <v>15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960</v>
      </c>
      <c r="C33">
        <f>BAWANA!G33</f>
        <v>0</v>
      </c>
      <c r="D33">
        <f>BAWANA!AP33</f>
        <v>120</v>
      </c>
      <c r="E33">
        <f>BAWANA!AQ33</f>
        <v>0</v>
      </c>
      <c r="F33">
        <f t="shared" si="4"/>
        <v>768</v>
      </c>
      <c r="G33">
        <f t="shared" si="5"/>
        <v>120</v>
      </c>
      <c r="H33" s="154"/>
      <c r="I33">
        <f>BRPL_EOD!AO33+BRPL_EOD!AP33</f>
        <v>46.7</v>
      </c>
      <c r="J33">
        <f>BYPL_EOD!AO33+BYPL_EOD!AP33</f>
        <v>23.4</v>
      </c>
      <c r="K33">
        <f>MES_EOD!AO33+MES_EOD!AP33</f>
        <v>2.73</v>
      </c>
      <c r="L33">
        <f>NDMC_EOD!AO33+NDMC_EOD!AP33</f>
        <v>14.55</v>
      </c>
      <c r="M33">
        <f>TPDDL_EOD!AO33+TPDDL_EOD!AP33</f>
        <v>32.630000000000003</v>
      </c>
      <c r="N33">
        <f t="shared" si="0"/>
        <v>120.00999999999999</v>
      </c>
      <c r="O33" s="154">
        <f t="shared" si="1"/>
        <v>-9.9999999999909051E-3</v>
      </c>
      <c r="P33">
        <v>46.696108657611873</v>
      </c>
      <c r="Q33">
        <v>23.398050162486459</v>
      </c>
      <c r="R33">
        <v>2.7297725189567537</v>
      </c>
      <c r="S33">
        <v>14.548787601033249</v>
      </c>
      <c r="T33">
        <v>32.627281059911681</v>
      </c>
      <c r="U33" s="156">
        <f t="shared" si="2"/>
        <v>120.00000000000001</v>
      </c>
      <c r="V33" s="154">
        <f t="shared" si="3"/>
        <v>0</v>
      </c>
      <c r="Y33">
        <f>BAWANA!BA33+BAWANA!BB33</f>
        <v>15</v>
      </c>
      <c r="Z33">
        <f>BAWANA!BH33+BAWANA!BI33</f>
        <v>15</v>
      </c>
      <c r="AA33">
        <f>BAWANA!AB33+BAWANA!AC33</f>
        <v>15</v>
      </c>
      <c r="AB33">
        <f>BAWANA!AI33+BAWANA!AJ33</f>
        <v>15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960</v>
      </c>
      <c r="C34">
        <f>BAWANA!G34</f>
        <v>0</v>
      </c>
      <c r="D34">
        <f>BAWANA!AP34</f>
        <v>120</v>
      </c>
      <c r="E34">
        <f>BAWANA!AQ34</f>
        <v>0</v>
      </c>
      <c r="F34">
        <f t="shared" si="4"/>
        <v>768</v>
      </c>
      <c r="G34">
        <f t="shared" si="5"/>
        <v>120</v>
      </c>
      <c r="H34" s="154"/>
      <c r="I34">
        <f>BRPL_EOD!AO34+BRPL_EOD!AP34</f>
        <v>46.7</v>
      </c>
      <c r="J34">
        <f>BYPL_EOD!AO34+BYPL_EOD!AP34</f>
        <v>23.4</v>
      </c>
      <c r="K34">
        <f>MES_EOD!AO34+MES_EOD!AP34</f>
        <v>2.73</v>
      </c>
      <c r="L34">
        <f>NDMC_EOD!AO34+NDMC_EOD!AP34</f>
        <v>14.55</v>
      </c>
      <c r="M34">
        <f>TPDDL_EOD!AO34+TPDDL_EOD!AP34</f>
        <v>32.630000000000003</v>
      </c>
      <c r="N34">
        <f t="shared" si="0"/>
        <v>120.00999999999999</v>
      </c>
      <c r="O34" s="154">
        <f t="shared" si="1"/>
        <v>-9.9999999999909051E-3</v>
      </c>
      <c r="P34">
        <v>46.696108657611873</v>
      </c>
      <c r="Q34">
        <v>23.398050162486459</v>
      </c>
      <c r="R34">
        <v>2.7297725189567537</v>
      </c>
      <c r="S34">
        <v>14.548787601033249</v>
      </c>
      <c r="T34">
        <v>32.627281059911681</v>
      </c>
      <c r="U34" s="156">
        <f t="shared" si="2"/>
        <v>120.00000000000001</v>
      </c>
      <c r="V34" s="154">
        <f t="shared" si="3"/>
        <v>0</v>
      </c>
      <c r="Y34">
        <f>BAWANA!BA34+BAWANA!BB34</f>
        <v>15</v>
      </c>
      <c r="Z34">
        <f>BAWANA!BH34+BAWANA!BI34</f>
        <v>15</v>
      </c>
      <c r="AA34">
        <f>BAWANA!AB34+BAWANA!AC34</f>
        <v>15</v>
      </c>
      <c r="AB34">
        <f>BAWANA!AI34+BAWANA!AJ34</f>
        <v>15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960</v>
      </c>
      <c r="C35">
        <f>BAWANA!G35</f>
        <v>0</v>
      </c>
      <c r="D35">
        <f>BAWANA!AP35</f>
        <v>120</v>
      </c>
      <c r="E35">
        <f>BAWANA!AQ35</f>
        <v>0</v>
      </c>
      <c r="F35">
        <f t="shared" si="4"/>
        <v>768</v>
      </c>
      <c r="G35">
        <f t="shared" si="5"/>
        <v>120</v>
      </c>
      <c r="H35" s="154"/>
      <c r="I35">
        <f>BRPL_EOD!AO35+BRPL_EOD!AP35</f>
        <v>46.7</v>
      </c>
      <c r="J35">
        <f>BYPL_EOD!AO35+BYPL_EOD!AP35</f>
        <v>23.4</v>
      </c>
      <c r="K35">
        <f>MES_EOD!AO35+MES_EOD!AP35</f>
        <v>2.73</v>
      </c>
      <c r="L35">
        <f>NDMC_EOD!AO35+NDMC_EOD!AP35</f>
        <v>14.55</v>
      </c>
      <c r="M35">
        <f>TPDDL_EOD!AO35+TPDDL_EOD!AP35</f>
        <v>32.630000000000003</v>
      </c>
      <c r="N35">
        <f t="shared" si="0"/>
        <v>120.00999999999999</v>
      </c>
      <c r="O35" s="154">
        <f t="shared" si="1"/>
        <v>-9.9999999999909051E-3</v>
      </c>
      <c r="P35">
        <v>46.696108657611873</v>
      </c>
      <c r="Q35">
        <v>23.398050162486459</v>
      </c>
      <c r="R35">
        <v>2.7297725189567537</v>
      </c>
      <c r="S35">
        <v>14.548787601033249</v>
      </c>
      <c r="T35">
        <v>32.627281059911681</v>
      </c>
      <c r="U35" s="156">
        <f t="shared" si="2"/>
        <v>120.00000000000001</v>
      </c>
      <c r="V35" s="154">
        <f t="shared" si="3"/>
        <v>0</v>
      </c>
      <c r="Y35">
        <f>BAWANA!BA35+BAWANA!BB35</f>
        <v>15</v>
      </c>
      <c r="Z35">
        <f>BAWANA!BH35+BAWANA!BI35</f>
        <v>15</v>
      </c>
      <c r="AA35">
        <f>BAWANA!AB35+BAWANA!AC35</f>
        <v>15</v>
      </c>
      <c r="AB35">
        <f>BAWANA!AI35+BAWANA!AJ35</f>
        <v>15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960</v>
      </c>
      <c r="C36">
        <f>BAWANA!G36</f>
        <v>0</v>
      </c>
      <c r="D36">
        <f>BAWANA!AP36</f>
        <v>120</v>
      </c>
      <c r="E36">
        <f>BAWANA!AQ36</f>
        <v>0</v>
      </c>
      <c r="F36">
        <f t="shared" si="4"/>
        <v>768</v>
      </c>
      <c r="G36">
        <f t="shared" si="5"/>
        <v>120</v>
      </c>
      <c r="H36" s="154"/>
      <c r="I36">
        <f>BRPL_EOD!AO36+BRPL_EOD!AP36</f>
        <v>46.7</v>
      </c>
      <c r="J36">
        <f>BYPL_EOD!AO36+BYPL_EOD!AP36</f>
        <v>23.4</v>
      </c>
      <c r="K36">
        <f>MES_EOD!AO36+MES_EOD!AP36</f>
        <v>2.73</v>
      </c>
      <c r="L36">
        <f>NDMC_EOD!AO36+NDMC_EOD!AP36</f>
        <v>14.55</v>
      </c>
      <c r="M36">
        <f>TPDDL_EOD!AO36+TPDDL_EOD!AP36</f>
        <v>32.630000000000003</v>
      </c>
      <c r="N36">
        <f t="shared" si="0"/>
        <v>120.00999999999999</v>
      </c>
      <c r="O36" s="154">
        <f t="shared" si="1"/>
        <v>-9.9999999999909051E-3</v>
      </c>
      <c r="P36">
        <v>46.696108657611873</v>
      </c>
      <c r="Q36">
        <v>23.398050162486459</v>
      </c>
      <c r="R36">
        <v>2.7297725189567537</v>
      </c>
      <c r="S36">
        <v>14.548787601033249</v>
      </c>
      <c r="T36">
        <v>32.627281059911681</v>
      </c>
      <c r="U36" s="156">
        <f t="shared" si="2"/>
        <v>120.00000000000001</v>
      </c>
      <c r="V36" s="154">
        <f t="shared" si="3"/>
        <v>0</v>
      </c>
      <c r="Y36">
        <f>BAWANA!BA36+BAWANA!BB36</f>
        <v>15</v>
      </c>
      <c r="Z36">
        <f>BAWANA!BH36+BAWANA!BI36</f>
        <v>15</v>
      </c>
      <c r="AA36">
        <f>BAWANA!AB36+BAWANA!AC36</f>
        <v>15</v>
      </c>
      <c r="AB36">
        <f>BAWANA!AI36+BAWANA!AJ36</f>
        <v>15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960</v>
      </c>
      <c r="C37">
        <f>BAWANA!G37</f>
        <v>0</v>
      </c>
      <c r="D37">
        <f>BAWANA!AP37</f>
        <v>120</v>
      </c>
      <c r="E37">
        <f>BAWANA!AQ37</f>
        <v>0</v>
      </c>
      <c r="F37">
        <f t="shared" si="4"/>
        <v>768</v>
      </c>
      <c r="G37">
        <f t="shared" si="5"/>
        <v>120</v>
      </c>
      <c r="H37" s="154"/>
      <c r="I37">
        <f>BRPL_EOD!AO37+BRPL_EOD!AP37</f>
        <v>46.7</v>
      </c>
      <c r="J37">
        <f>BYPL_EOD!AO37+BYPL_EOD!AP37</f>
        <v>23.4</v>
      </c>
      <c r="K37">
        <f>MES_EOD!AO37+MES_EOD!AP37</f>
        <v>2.73</v>
      </c>
      <c r="L37">
        <f>NDMC_EOD!AO37+NDMC_EOD!AP37</f>
        <v>14.55</v>
      </c>
      <c r="M37">
        <f>TPDDL_EOD!AO37+TPDDL_EOD!AP37</f>
        <v>32.630000000000003</v>
      </c>
      <c r="N37">
        <f t="shared" si="0"/>
        <v>120.00999999999999</v>
      </c>
      <c r="O37" s="154">
        <f t="shared" si="1"/>
        <v>-9.9999999999909051E-3</v>
      </c>
      <c r="P37">
        <v>46.696108657611873</v>
      </c>
      <c r="Q37">
        <v>23.398050162486459</v>
      </c>
      <c r="R37">
        <v>2.7297725189567537</v>
      </c>
      <c r="S37">
        <v>14.548787601033249</v>
      </c>
      <c r="T37">
        <v>32.627281059911681</v>
      </c>
      <c r="U37" s="156">
        <f t="shared" si="2"/>
        <v>120.00000000000001</v>
      </c>
      <c r="V37" s="154">
        <f t="shared" si="3"/>
        <v>0</v>
      </c>
      <c r="Y37">
        <f>BAWANA!BA37+BAWANA!BB37</f>
        <v>15</v>
      </c>
      <c r="Z37">
        <f>BAWANA!BH37+BAWANA!BI37</f>
        <v>15</v>
      </c>
      <c r="AA37">
        <f>BAWANA!AB37+BAWANA!AC37</f>
        <v>15</v>
      </c>
      <c r="AB37">
        <f>BAWANA!AI37+BAWANA!AJ37</f>
        <v>15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960</v>
      </c>
      <c r="C38">
        <f>BAWANA!G38</f>
        <v>0</v>
      </c>
      <c r="D38">
        <f>BAWANA!AP38</f>
        <v>120</v>
      </c>
      <c r="E38">
        <f>BAWANA!AQ38</f>
        <v>0</v>
      </c>
      <c r="F38">
        <f t="shared" si="4"/>
        <v>768</v>
      </c>
      <c r="G38">
        <f t="shared" si="5"/>
        <v>120</v>
      </c>
      <c r="H38" s="154"/>
      <c r="I38">
        <f>BRPL_EOD!AO38+BRPL_EOD!AP38</f>
        <v>46.7</v>
      </c>
      <c r="J38">
        <f>BYPL_EOD!AO38+BYPL_EOD!AP38</f>
        <v>23.4</v>
      </c>
      <c r="K38">
        <f>MES_EOD!AO38+MES_EOD!AP38</f>
        <v>2.73</v>
      </c>
      <c r="L38">
        <f>NDMC_EOD!AO38+NDMC_EOD!AP38</f>
        <v>14.55</v>
      </c>
      <c r="M38">
        <f>TPDDL_EOD!AO38+TPDDL_EOD!AP38</f>
        <v>32.630000000000003</v>
      </c>
      <c r="N38">
        <f t="shared" si="0"/>
        <v>120.00999999999999</v>
      </c>
      <c r="O38" s="154">
        <f t="shared" si="1"/>
        <v>-9.9999999999909051E-3</v>
      </c>
      <c r="P38">
        <v>46.696108657611873</v>
      </c>
      <c r="Q38">
        <v>23.398050162486459</v>
      </c>
      <c r="R38">
        <v>2.7297725189567537</v>
      </c>
      <c r="S38">
        <v>14.548787601033249</v>
      </c>
      <c r="T38">
        <v>32.627281059911681</v>
      </c>
      <c r="U38" s="156">
        <f t="shared" si="2"/>
        <v>120.00000000000001</v>
      </c>
      <c r="V38" s="154">
        <f t="shared" si="3"/>
        <v>0</v>
      </c>
      <c r="Y38">
        <f>BAWANA!BA38+BAWANA!BB38</f>
        <v>15</v>
      </c>
      <c r="Z38">
        <f>BAWANA!BH38+BAWANA!BI38</f>
        <v>15</v>
      </c>
      <c r="AA38">
        <f>BAWANA!AB38+BAWANA!AC38</f>
        <v>15</v>
      </c>
      <c r="AB38">
        <f>BAWANA!AI38+BAWANA!AJ38</f>
        <v>15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960</v>
      </c>
      <c r="C39">
        <f>BAWANA!G39</f>
        <v>0</v>
      </c>
      <c r="D39">
        <f>BAWANA!AP39</f>
        <v>120</v>
      </c>
      <c r="E39">
        <f>BAWANA!AQ39</f>
        <v>0</v>
      </c>
      <c r="F39">
        <f t="shared" si="4"/>
        <v>768</v>
      </c>
      <c r="G39">
        <f t="shared" si="5"/>
        <v>120</v>
      </c>
      <c r="H39" s="154"/>
      <c r="I39">
        <f>BRPL_EOD!AO39+BRPL_EOD!AP39</f>
        <v>46.7</v>
      </c>
      <c r="J39">
        <f>BYPL_EOD!AO39+BYPL_EOD!AP39</f>
        <v>23.4</v>
      </c>
      <c r="K39">
        <f>MES_EOD!AO39+MES_EOD!AP39</f>
        <v>2.73</v>
      </c>
      <c r="L39">
        <f>NDMC_EOD!AO39+NDMC_EOD!AP39</f>
        <v>14.55</v>
      </c>
      <c r="M39">
        <f>TPDDL_EOD!AO39+TPDDL_EOD!AP39</f>
        <v>32.630000000000003</v>
      </c>
      <c r="N39">
        <f t="shared" si="0"/>
        <v>120.00999999999999</v>
      </c>
      <c r="O39" s="154">
        <f t="shared" si="1"/>
        <v>-9.9999999999909051E-3</v>
      </c>
      <c r="P39">
        <v>46.696108657611873</v>
      </c>
      <c r="Q39">
        <v>23.398050162486459</v>
      </c>
      <c r="R39">
        <v>2.7297725189567537</v>
      </c>
      <c r="S39">
        <v>14.548787601033249</v>
      </c>
      <c r="T39">
        <v>32.627281059911681</v>
      </c>
      <c r="U39" s="156">
        <f t="shared" si="2"/>
        <v>120.00000000000001</v>
      </c>
      <c r="V39" s="154">
        <f t="shared" si="3"/>
        <v>0</v>
      </c>
      <c r="Y39">
        <f>BAWANA!BA39+BAWANA!BB39</f>
        <v>15</v>
      </c>
      <c r="Z39">
        <f>BAWANA!BH39+BAWANA!BI39</f>
        <v>15</v>
      </c>
      <c r="AA39">
        <f>BAWANA!AB39+BAWANA!AC39</f>
        <v>15</v>
      </c>
      <c r="AB39">
        <f>BAWANA!AI39+BAWANA!AJ39</f>
        <v>15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960</v>
      </c>
      <c r="C40">
        <f>BAWANA!G40</f>
        <v>0</v>
      </c>
      <c r="D40">
        <f>BAWANA!AP40</f>
        <v>120</v>
      </c>
      <c r="E40">
        <f>BAWANA!AQ40</f>
        <v>0</v>
      </c>
      <c r="F40">
        <f t="shared" si="4"/>
        <v>768</v>
      </c>
      <c r="G40">
        <f t="shared" si="5"/>
        <v>120</v>
      </c>
      <c r="H40" s="154"/>
      <c r="I40">
        <f>BRPL_EOD!AO40+BRPL_EOD!AP40</f>
        <v>46.7</v>
      </c>
      <c r="J40">
        <f>BYPL_EOD!AO40+BYPL_EOD!AP40</f>
        <v>23.4</v>
      </c>
      <c r="K40">
        <f>MES_EOD!AO40+MES_EOD!AP40</f>
        <v>2.73</v>
      </c>
      <c r="L40">
        <f>NDMC_EOD!AO40+NDMC_EOD!AP40</f>
        <v>14.55</v>
      </c>
      <c r="M40">
        <f>TPDDL_EOD!AO40+TPDDL_EOD!AP40</f>
        <v>32.630000000000003</v>
      </c>
      <c r="N40">
        <f t="shared" si="0"/>
        <v>120.00999999999999</v>
      </c>
      <c r="O40" s="154">
        <f t="shared" si="1"/>
        <v>-9.9999999999909051E-3</v>
      </c>
      <c r="P40">
        <v>46.696108657611873</v>
      </c>
      <c r="Q40">
        <v>23.398050162486459</v>
      </c>
      <c r="R40">
        <v>2.7297725189567537</v>
      </c>
      <c r="S40">
        <v>14.548787601033249</v>
      </c>
      <c r="T40">
        <v>32.627281059911681</v>
      </c>
      <c r="U40" s="156">
        <f t="shared" si="2"/>
        <v>120.00000000000001</v>
      </c>
      <c r="V40" s="154">
        <f t="shared" si="3"/>
        <v>0</v>
      </c>
      <c r="Y40">
        <f>BAWANA!BA40+BAWANA!BB40</f>
        <v>15</v>
      </c>
      <c r="Z40">
        <f>BAWANA!BH40+BAWANA!BI40</f>
        <v>15</v>
      </c>
      <c r="AA40">
        <f>BAWANA!AB40+BAWANA!AC40</f>
        <v>15</v>
      </c>
      <c r="AB40">
        <f>BAWANA!AI40+BAWANA!AJ40</f>
        <v>15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960</v>
      </c>
      <c r="C41">
        <f>BAWANA!G41</f>
        <v>0</v>
      </c>
      <c r="D41">
        <f>BAWANA!AP41</f>
        <v>120</v>
      </c>
      <c r="E41">
        <f>BAWANA!AQ41</f>
        <v>0</v>
      </c>
      <c r="F41">
        <f t="shared" si="4"/>
        <v>768</v>
      </c>
      <c r="G41">
        <f t="shared" si="5"/>
        <v>120</v>
      </c>
      <c r="H41" s="154"/>
      <c r="I41">
        <f>BRPL_EOD!AO41+BRPL_EOD!AP41</f>
        <v>46.7</v>
      </c>
      <c r="J41">
        <f>BYPL_EOD!AO41+BYPL_EOD!AP41</f>
        <v>23.4</v>
      </c>
      <c r="K41">
        <f>MES_EOD!AO41+MES_EOD!AP41</f>
        <v>2.73</v>
      </c>
      <c r="L41">
        <f>NDMC_EOD!AO41+NDMC_EOD!AP41</f>
        <v>14.55</v>
      </c>
      <c r="M41">
        <f>TPDDL_EOD!AO41+TPDDL_EOD!AP41</f>
        <v>32.630000000000003</v>
      </c>
      <c r="N41">
        <f t="shared" si="0"/>
        <v>120.00999999999999</v>
      </c>
      <c r="O41" s="154">
        <f t="shared" si="1"/>
        <v>-9.9999999999909051E-3</v>
      </c>
      <c r="P41">
        <v>46.696108657611873</v>
      </c>
      <c r="Q41">
        <v>23.398050162486459</v>
      </c>
      <c r="R41">
        <v>2.7297725189567537</v>
      </c>
      <c r="S41">
        <v>14.548787601033249</v>
      </c>
      <c r="T41">
        <v>32.627281059911681</v>
      </c>
      <c r="U41" s="156">
        <f t="shared" si="2"/>
        <v>120.00000000000001</v>
      </c>
      <c r="V41" s="154">
        <f t="shared" si="3"/>
        <v>0</v>
      </c>
      <c r="Y41">
        <f>BAWANA!BA41+BAWANA!BB41</f>
        <v>15</v>
      </c>
      <c r="Z41">
        <f>BAWANA!BH41+BAWANA!BI41</f>
        <v>15</v>
      </c>
      <c r="AA41">
        <f>BAWANA!AB41+BAWANA!AC41</f>
        <v>15</v>
      </c>
      <c r="AB41">
        <f>BAWANA!AI41+BAWANA!AJ41</f>
        <v>15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960</v>
      </c>
      <c r="C42">
        <f>BAWANA!G42</f>
        <v>0</v>
      </c>
      <c r="D42">
        <f>BAWANA!AP42</f>
        <v>120</v>
      </c>
      <c r="E42">
        <f>BAWANA!AQ42</f>
        <v>0</v>
      </c>
      <c r="F42">
        <f t="shared" si="4"/>
        <v>768</v>
      </c>
      <c r="G42">
        <f t="shared" si="5"/>
        <v>120</v>
      </c>
      <c r="H42" s="154"/>
      <c r="I42">
        <f>BRPL_EOD!AO42+BRPL_EOD!AP42</f>
        <v>46.7</v>
      </c>
      <c r="J42">
        <f>BYPL_EOD!AO42+BYPL_EOD!AP42</f>
        <v>23.4</v>
      </c>
      <c r="K42">
        <f>MES_EOD!AO42+MES_EOD!AP42</f>
        <v>2.73</v>
      </c>
      <c r="L42">
        <f>NDMC_EOD!AO42+NDMC_EOD!AP42</f>
        <v>14.55</v>
      </c>
      <c r="M42">
        <f>TPDDL_EOD!AO42+TPDDL_EOD!AP42</f>
        <v>32.630000000000003</v>
      </c>
      <c r="N42">
        <f t="shared" si="0"/>
        <v>120.00999999999999</v>
      </c>
      <c r="O42" s="154">
        <f t="shared" si="1"/>
        <v>-9.9999999999909051E-3</v>
      </c>
      <c r="P42">
        <v>46.696108657611873</v>
      </c>
      <c r="Q42">
        <v>23.398050162486459</v>
      </c>
      <c r="R42">
        <v>2.7297725189567537</v>
      </c>
      <c r="S42">
        <v>14.548787601033249</v>
      </c>
      <c r="T42">
        <v>32.627281059911681</v>
      </c>
      <c r="U42" s="156">
        <f t="shared" si="2"/>
        <v>120.00000000000001</v>
      </c>
      <c r="V42" s="154">
        <f t="shared" si="3"/>
        <v>0</v>
      </c>
      <c r="Y42">
        <f>BAWANA!BA42+BAWANA!BB42</f>
        <v>15</v>
      </c>
      <c r="Z42">
        <f>BAWANA!BH42+BAWANA!BI42</f>
        <v>15</v>
      </c>
      <c r="AA42">
        <f>BAWANA!AB42+BAWANA!AC42</f>
        <v>15</v>
      </c>
      <c r="AB42">
        <f>BAWANA!AI42+BAWANA!AJ42</f>
        <v>15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120</v>
      </c>
      <c r="E43">
        <f>BAWANA!AQ43</f>
        <v>0</v>
      </c>
      <c r="F43">
        <f t="shared" si="4"/>
        <v>768</v>
      </c>
      <c r="G43">
        <f t="shared" si="5"/>
        <v>120</v>
      </c>
      <c r="H43" s="154"/>
      <c r="I43">
        <f>BRPL_EOD!AO43+BRPL_EOD!AP43</f>
        <v>46.7</v>
      </c>
      <c r="J43">
        <f>BYPL_EOD!AO43+BYPL_EOD!AP43</f>
        <v>23.4</v>
      </c>
      <c r="K43">
        <f>MES_EOD!AO43+MES_EOD!AP43</f>
        <v>2.73</v>
      </c>
      <c r="L43">
        <f>NDMC_EOD!AO43+NDMC_EOD!AP43</f>
        <v>14.55</v>
      </c>
      <c r="M43">
        <f>TPDDL_EOD!AO43+TPDDL_EOD!AP43</f>
        <v>32.630000000000003</v>
      </c>
      <c r="N43">
        <f t="shared" si="0"/>
        <v>120.00999999999999</v>
      </c>
      <c r="O43" s="154">
        <f t="shared" si="1"/>
        <v>-9.9999999999909051E-3</v>
      </c>
      <c r="P43">
        <v>46.696108657611873</v>
      </c>
      <c r="Q43">
        <v>23.398050162486459</v>
      </c>
      <c r="R43">
        <v>2.7297725189567537</v>
      </c>
      <c r="S43">
        <v>14.548787601033249</v>
      </c>
      <c r="T43">
        <v>32.627281059911681</v>
      </c>
      <c r="U43" s="156">
        <f t="shared" si="2"/>
        <v>120.00000000000001</v>
      </c>
      <c r="V43" s="154">
        <f t="shared" si="3"/>
        <v>0</v>
      </c>
      <c r="Y43">
        <f>BAWANA!BA43+BAWANA!BB43</f>
        <v>15</v>
      </c>
      <c r="Z43">
        <f>BAWANA!BH43+BAWANA!BI43</f>
        <v>15</v>
      </c>
      <c r="AA43">
        <f>BAWANA!AB43+BAWANA!AC43</f>
        <v>15</v>
      </c>
      <c r="AB43">
        <f>BAWANA!AI43+BAWANA!AJ43</f>
        <v>15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120</v>
      </c>
      <c r="E44">
        <f>BAWANA!AQ44</f>
        <v>0</v>
      </c>
      <c r="F44">
        <f t="shared" si="4"/>
        <v>768</v>
      </c>
      <c r="G44">
        <f t="shared" si="5"/>
        <v>120</v>
      </c>
      <c r="H44" s="154"/>
      <c r="I44">
        <f>BRPL_EOD!AO44+BRPL_EOD!AP44</f>
        <v>46.7</v>
      </c>
      <c r="J44">
        <f>BYPL_EOD!AO44+BYPL_EOD!AP44</f>
        <v>23.4</v>
      </c>
      <c r="K44">
        <f>MES_EOD!AO44+MES_EOD!AP44</f>
        <v>2.73</v>
      </c>
      <c r="L44">
        <f>NDMC_EOD!AO44+NDMC_EOD!AP44</f>
        <v>14.55</v>
      </c>
      <c r="M44">
        <f>TPDDL_EOD!AO44+TPDDL_EOD!AP44</f>
        <v>32.630000000000003</v>
      </c>
      <c r="N44">
        <f t="shared" si="0"/>
        <v>120.00999999999999</v>
      </c>
      <c r="O44" s="154">
        <f t="shared" si="1"/>
        <v>-9.9999999999909051E-3</v>
      </c>
      <c r="P44">
        <v>46.696108657611873</v>
      </c>
      <c r="Q44">
        <v>23.398050162486459</v>
      </c>
      <c r="R44">
        <v>2.7297725189567537</v>
      </c>
      <c r="S44">
        <v>14.548787601033249</v>
      </c>
      <c r="T44">
        <v>32.627281059911681</v>
      </c>
      <c r="U44" s="156">
        <f t="shared" si="2"/>
        <v>120.00000000000001</v>
      </c>
      <c r="V44" s="154">
        <f t="shared" si="3"/>
        <v>0</v>
      </c>
      <c r="Y44">
        <f>BAWANA!BA44+BAWANA!BB44</f>
        <v>15</v>
      </c>
      <c r="Z44">
        <f>BAWANA!BH44+BAWANA!BI44</f>
        <v>15</v>
      </c>
      <c r="AA44">
        <f>BAWANA!AB44+BAWANA!AC44</f>
        <v>15</v>
      </c>
      <c r="AB44">
        <f>BAWANA!AI44+BAWANA!AJ44</f>
        <v>15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120</v>
      </c>
      <c r="E45">
        <f>BAWANA!AQ45</f>
        <v>0</v>
      </c>
      <c r="F45">
        <f t="shared" si="4"/>
        <v>768</v>
      </c>
      <c r="G45">
        <f t="shared" si="5"/>
        <v>120</v>
      </c>
      <c r="H45" s="154"/>
      <c r="I45">
        <f>BRPL_EOD!AO45+BRPL_EOD!AP45</f>
        <v>46.7</v>
      </c>
      <c r="J45">
        <f>BYPL_EOD!AO45+BYPL_EOD!AP45</f>
        <v>23.4</v>
      </c>
      <c r="K45">
        <f>MES_EOD!AO45+MES_EOD!AP45</f>
        <v>2.73</v>
      </c>
      <c r="L45">
        <f>NDMC_EOD!AO45+NDMC_EOD!AP45</f>
        <v>14.55</v>
      </c>
      <c r="M45">
        <f>TPDDL_EOD!AO45+TPDDL_EOD!AP45</f>
        <v>32.630000000000003</v>
      </c>
      <c r="N45">
        <f t="shared" si="0"/>
        <v>120.00999999999999</v>
      </c>
      <c r="O45" s="154">
        <f t="shared" si="1"/>
        <v>-9.9999999999909051E-3</v>
      </c>
      <c r="P45">
        <v>46.696108657611873</v>
      </c>
      <c r="Q45">
        <v>23.398050162486459</v>
      </c>
      <c r="R45">
        <v>2.7297725189567537</v>
      </c>
      <c r="S45">
        <v>14.548787601033249</v>
      </c>
      <c r="T45">
        <v>32.627281059911681</v>
      </c>
      <c r="U45" s="156">
        <f t="shared" si="2"/>
        <v>120.00000000000001</v>
      </c>
      <c r="V45" s="154">
        <f t="shared" si="3"/>
        <v>0</v>
      </c>
      <c r="Y45">
        <f>BAWANA!BA45+BAWANA!BB45</f>
        <v>15</v>
      </c>
      <c r="Z45">
        <f>BAWANA!BH45+BAWANA!BI45</f>
        <v>15</v>
      </c>
      <c r="AA45">
        <f>BAWANA!AB45+BAWANA!AC45</f>
        <v>15</v>
      </c>
      <c r="AB45">
        <f>BAWANA!AI45+BAWANA!AJ45</f>
        <v>15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120</v>
      </c>
      <c r="E46">
        <f>BAWANA!AQ46</f>
        <v>0</v>
      </c>
      <c r="F46">
        <f t="shared" si="4"/>
        <v>768</v>
      </c>
      <c r="G46">
        <f t="shared" si="5"/>
        <v>120</v>
      </c>
      <c r="H46" s="154"/>
      <c r="I46">
        <f>BRPL_EOD!AO46+BRPL_EOD!AP46</f>
        <v>46.7</v>
      </c>
      <c r="J46">
        <f>BYPL_EOD!AO46+BYPL_EOD!AP46</f>
        <v>23.4</v>
      </c>
      <c r="K46">
        <f>MES_EOD!AO46+MES_EOD!AP46</f>
        <v>2.73</v>
      </c>
      <c r="L46">
        <f>NDMC_EOD!AO46+NDMC_EOD!AP46</f>
        <v>14.55</v>
      </c>
      <c r="M46">
        <f>TPDDL_EOD!AO46+TPDDL_EOD!AP46</f>
        <v>32.630000000000003</v>
      </c>
      <c r="N46">
        <f t="shared" si="0"/>
        <v>120.00999999999999</v>
      </c>
      <c r="O46" s="154">
        <f t="shared" si="1"/>
        <v>-9.9999999999909051E-3</v>
      </c>
      <c r="P46">
        <v>46.696108657611873</v>
      </c>
      <c r="Q46">
        <v>23.398050162486459</v>
      </c>
      <c r="R46">
        <v>2.7297725189567537</v>
      </c>
      <c r="S46">
        <v>14.548787601033249</v>
      </c>
      <c r="T46">
        <v>32.627281059911681</v>
      </c>
      <c r="U46" s="156">
        <f t="shared" si="2"/>
        <v>120.00000000000001</v>
      </c>
      <c r="V46" s="154">
        <f t="shared" si="3"/>
        <v>0</v>
      </c>
      <c r="Y46">
        <f>BAWANA!BA46+BAWANA!BB46</f>
        <v>15</v>
      </c>
      <c r="Z46">
        <f>BAWANA!BH46+BAWANA!BI46</f>
        <v>15</v>
      </c>
      <c r="AA46">
        <f>BAWANA!AB46+BAWANA!AC46</f>
        <v>15</v>
      </c>
      <c r="AB46">
        <f>BAWANA!AI46+BAWANA!AJ46</f>
        <v>15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120</v>
      </c>
      <c r="E47">
        <f>BAWANA!AQ47</f>
        <v>0</v>
      </c>
      <c r="F47">
        <f t="shared" si="4"/>
        <v>768</v>
      </c>
      <c r="G47">
        <f t="shared" si="5"/>
        <v>120</v>
      </c>
      <c r="H47" s="154"/>
      <c r="I47">
        <f>BRPL_EOD!AO47+BRPL_EOD!AP47</f>
        <v>46.7</v>
      </c>
      <c r="J47">
        <f>BYPL_EOD!AO47+BYPL_EOD!AP47</f>
        <v>23.4</v>
      </c>
      <c r="K47">
        <f>MES_EOD!AO47+MES_EOD!AP47</f>
        <v>2.73</v>
      </c>
      <c r="L47">
        <f>NDMC_EOD!AO47+NDMC_EOD!AP47</f>
        <v>14.55</v>
      </c>
      <c r="M47">
        <f>TPDDL_EOD!AO47+TPDDL_EOD!AP47</f>
        <v>32.630000000000003</v>
      </c>
      <c r="N47">
        <f t="shared" si="0"/>
        <v>120.00999999999999</v>
      </c>
      <c r="O47" s="154">
        <f t="shared" si="1"/>
        <v>-9.9999999999909051E-3</v>
      </c>
      <c r="P47">
        <v>46.696108657611873</v>
      </c>
      <c r="Q47">
        <v>23.398050162486459</v>
      </c>
      <c r="R47">
        <v>2.7297725189567537</v>
      </c>
      <c r="S47">
        <v>14.548787601033249</v>
      </c>
      <c r="T47">
        <v>32.627281059911681</v>
      </c>
      <c r="U47" s="156">
        <f t="shared" si="2"/>
        <v>120.00000000000001</v>
      </c>
      <c r="V47" s="154">
        <f t="shared" si="3"/>
        <v>0</v>
      </c>
      <c r="Y47">
        <f>BAWANA!BA47+BAWANA!BB47</f>
        <v>15</v>
      </c>
      <c r="Z47">
        <f>BAWANA!BH47+BAWANA!BI47</f>
        <v>15</v>
      </c>
      <c r="AA47">
        <f>BAWANA!AB47+BAWANA!AC47</f>
        <v>15</v>
      </c>
      <c r="AB47">
        <f>BAWANA!AI47+BAWANA!AJ47</f>
        <v>15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120</v>
      </c>
      <c r="E48">
        <f>BAWANA!AQ48</f>
        <v>0</v>
      </c>
      <c r="F48">
        <f t="shared" si="4"/>
        <v>768</v>
      </c>
      <c r="G48">
        <f t="shared" si="5"/>
        <v>120</v>
      </c>
      <c r="H48" s="154"/>
      <c r="I48">
        <f>BRPL_EOD!AO48+BRPL_EOD!AP48</f>
        <v>46.7</v>
      </c>
      <c r="J48">
        <f>BYPL_EOD!AO48+BYPL_EOD!AP48</f>
        <v>23.4</v>
      </c>
      <c r="K48">
        <f>MES_EOD!AO48+MES_EOD!AP48</f>
        <v>2.73</v>
      </c>
      <c r="L48">
        <f>NDMC_EOD!AO48+NDMC_EOD!AP48</f>
        <v>14.55</v>
      </c>
      <c r="M48">
        <f>TPDDL_EOD!AO48+TPDDL_EOD!AP48</f>
        <v>32.630000000000003</v>
      </c>
      <c r="N48">
        <f t="shared" si="0"/>
        <v>120.00999999999999</v>
      </c>
      <c r="O48" s="154">
        <f t="shared" si="1"/>
        <v>-9.9999999999909051E-3</v>
      </c>
      <c r="P48">
        <v>46.696108657611873</v>
      </c>
      <c r="Q48">
        <v>23.398050162486459</v>
      </c>
      <c r="R48">
        <v>2.7297725189567537</v>
      </c>
      <c r="S48">
        <v>14.548787601033249</v>
      </c>
      <c r="T48">
        <v>32.627281059911681</v>
      </c>
      <c r="U48" s="156">
        <f t="shared" si="2"/>
        <v>120.00000000000001</v>
      </c>
      <c r="V48" s="154">
        <f t="shared" si="3"/>
        <v>0</v>
      </c>
      <c r="Y48">
        <f>BAWANA!BA48+BAWANA!BB48</f>
        <v>15</v>
      </c>
      <c r="Z48">
        <f>BAWANA!BH48+BAWANA!BI48</f>
        <v>15</v>
      </c>
      <c r="AA48">
        <f>BAWANA!AB48+BAWANA!AC48</f>
        <v>15</v>
      </c>
      <c r="AB48">
        <f>BAWANA!AI48+BAWANA!AJ48</f>
        <v>15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120</v>
      </c>
      <c r="E49">
        <f>BAWANA!AQ49</f>
        <v>0</v>
      </c>
      <c r="F49">
        <f t="shared" si="4"/>
        <v>768</v>
      </c>
      <c r="G49">
        <f t="shared" si="5"/>
        <v>120</v>
      </c>
      <c r="H49" s="154"/>
      <c r="I49">
        <f>BRPL_EOD!AO49+BRPL_EOD!AP49</f>
        <v>46.7</v>
      </c>
      <c r="J49">
        <f>BYPL_EOD!AO49+BYPL_EOD!AP49</f>
        <v>23.4</v>
      </c>
      <c r="K49">
        <f>MES_EOD!AO49+MES_EOD!AP49</f>
        <v>2.73</v>
      </c>
      <c r="L49">
        <f>NDMC_EOD!AO49+NDMC_EOD!AP49</f>
        <v>14.55</v>
      </c>
      <c r="M49">
        <f>TPDDL_EOD!AO49+TPDDL_EOD!AP49</f>
        <v>32.630000000000003</v>
      </c>
      <c r="N49">
        <f t="shared" si="0"/>
        <v>120.00999999999999</v>
      </c>
      <c r="O49" s="154">
        <f t="shared" si="1"/>
        <v>-9.9999999999909051E-3</v>
      </c>
      <c r="P49">
        <v>46.696108657611873</v>
      </c>
      <c r="Q49">
        <v>23.398050162486459</v>
      </c>
      <c r="R49">
        <v>2.7297725189567537</v>
      </c>
      <c r="S49">
        <v>14.548787601033249</v>
      </c>
      <c r="T49">
        <v>32.627281059911681</v>
      </c>
      <c r="U49" s="156">
        <f t="shared" si="2"/>
        <v>120.00000000000001</v>
      </c>
      <c r="V49" s="154">
        <f t="shared" si="3"/>
        <v>0</v>
      </c>
      <c r="Y49">
        <f>BAWANA!BA49+BAWANA!BB49</f>
        <v>15</v>
      </c>
      <c r="Z49">
        <f>BAWANA!BH49+BAWANA!BI49</f>
        <v>15</v>
      </c>
      <c r="AA49">
        <f>BAWANA!AB49+BAWANA!AC49</f>
        <v>15</v>
      </c>
      <c r="AB49">
        <f>BAWANA!AI49+BAWANA!AJ49</f>
        <v>15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120</v>
      </c>
      <c r="E50">
        <f>BAWANA!AQ50</f>
        <v>0</v>
      </c>
      <c r="F50">
        <f t="shared" si="4"/>
        <v>768</v>
      </c>
      <c r="G50">
        <f t="shared" si="5"/>
        <v>120</v>
      </c>
      <c r="H50" s="154"/>
      <c r="I50">
        <f>BRPL_EOD!AO50+BRPL_EOD!AP50</f>
        <v>46.7</v>
      </c>
      <c r="J50">
        <f>BYPL_EOD!AO50+BYPL_EOD!AP50</f>
        <v>23.4</v>
      </c>
      <c r="K50">
        <f>MES_EOD!AO50+MES_EOD!AP50</f>
        <v>2.73</v>
      </c>
      <c r="L50">
        <f>NDMC_EOD!AO50+NDMC_EOD!AP50</f>
        <v>14.55</v>
      </c>
      <c r="M50">
        <f>TPDDL_EOD!AO50+TPDDL_EOD!AP50</f>
        <v>32.630000000000003</v>
      </c>
      <c r="N50">
        <f t="shared" si="0"/>
        <v>120.00999999999999</v>
      </c>
      <c r="O50" s="154">
        <f t="shared" si="1"/>
        <v>-9.9999999999909051E-3</v>
      </c>
      <c r="P50">
        <v>46.696108657611873</v>
      </c>
      <c r="Q50">
        <v>23.398050162486459</v>
      </c>
      <c r="R50">
        <v>2.7297725189567537</v>
      </c>
      <c r="S50">
        <v>14.548787601033249</v>
      </c>
      <c r="T50">
        <v>32.627281059911681</v>
      </c>
      <c r="U50" s="156">
        <f t="shared" si="2"/>
        <v>120.00000000000001</v>
      </c>
      <c r="V50" s="154">
        <f t="shared" si="3"/>
        <v>0</v>
      </c>
      <c r="Y50">
        <f>BAWANA!BA50+BAWANA!BB50</f>
        <v>15</v>
      </c>
      <c r="Z50">
        <f>BAWANA!BH50+BAWANA!BI50</f>
        <v>15</v>
      </c>
      <c r="AA50">
        <f>BAWANA!AB50+BAWANA!AC50</f>
        <v>15</v>
      </c>
      <c r="AB50">
        <f>BAWANA!AI50+BAWANA!AJ50</f>
        <v>15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120</v>
      </c>
      <c r="E51">
        <f>BAWANA!AQ51</f>
        <v>0</v>
      </c>
      <c r="F51">
        <f t="shared" si="4"/>
        <v>736</v>
      </c>
      <c r="G51">
        <f t="shared" si="5"/>
        <v>120</v>
      </c>
      <c r="H51" s="154"/>
      <c r="I51">
        <f>BRPL_EOD!AO51+BRPL_EOD!AP51</f>
        <v>46.69</v>
      </c>
      <c r="J51">
        <f>BYPL_EOD!AO51+BYPL_EOD!AP51</f>
        <v>23.4</v>
      </c>
      <c r="K51">
        <f>MES_EOD!AO51+MES_EOD!AP51</f>
        <v>2.73</v>
      </c>
      <c r="L51">
        <f>NDMC_EOD!AO51+NDMC_EOD!AP51</f>
        <v>14.55</v>
      </c>
      <c r="M51">
        <f>TPDDL_EOD!AO51+TPDDL_EOD!AP51</f>
        <v>32.619999999999997</v>
      </c>
      <c r="N51">
        <f t="shared" si="0"/>
        <v>119.99000000000001</v>
      </c>
      <c r="O51" s="154">
        <f t="shared" si="1"/>
        <v>9.9999999999909051E-3</v>
      </c>
      <c r="P51">
        <v>46.693891157596461</v>
      </c>
      <c r="Q51">
        <v>23.40195016251354</v>
      </c>
      <c r="R51">
        <v>2.730227518959913</v>
      </c>
      <c r="S51">
        <v>14.551212601050088</v>
      </c>
      <c r="T51">
        <v>32.622718559879985</v>
      </c>
      <c r="U51" s="156">
        <f t="shared" si="2"/>
        <v>119.99999999999997</v>
      </c>
      <c r="V51" s="154">
        <f t="shared" si="3"/>
        <v>0</v>
      </c>
      <c r="Y51">
        <f>BAWANA!BA51+BAWANA!BB51</f>
        <v>15</v>
      </c>
      <c r="Z51">
        <f>BAWANA!BH51+BAWANA!BI51</f>
        <v>15</v>
      </c>
      <c r="AA51">
        <f>BAWANA!AB51+BAWANA!AC51</f>
        <v>15</v>
      </c>
      <c r="AB51">
        <f>BAWANA!AI51+BAWANA!AJ51</f>
        <v>15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120</v>
      </c>
      <c r="E52">
        <f>BAWANA!AQ52</f>
        <v>0</v>
      </c>
      <c r="F52">
        <f t="shared" si="4"/>
        <v>736</v>
      </c>
      <c r="G52">
        <f t="shared" si="5"/>
        <v>120</v>
      </c>
      <c r="H52" s="154"/>
      <c r="I52">
        <f>BRPL_EOD!AO52+BRPL_EOD!AP52</f>
        <v>46.69</v>
      </c>
      <c r="J52">
        <f>BYPL_EOD!AO52+BYPL_EOD!AP52</f>
        <v>23.4</v>
      </c>
      <c r="K52">
        <f>MES_EOD!AO52+MES_EOD!AP52</f>
        <v>2.73</v>
      </c>
      <c r="L52">
        <f>NDMC_EOD!AO52+NDMC_EOD!AP52</f>
        <v>14.55</v>
      </c>
      <c r="M52">
        <f>TPDDL_EOD!AO52+TPDDL_EOD!AP52</f>
        <v>32.619999999999997</v>
      </c>
      <c r="N52">
        <f t="shared" si="0"/>
        <v>119.99000000000001</v>
      </c>
      <c r="O52" s="154">
        <f t="shared" si="1"/>
        <v>9.9999999999909051E-3</v>
      </c>
      <c r="P52">
        <v>46.693891157596461</v>
      </c>
      <c r="Q52">
        <v>23.40195016251354</v>
      </c>
      <c r="R52">
        <v>2.730227518959913</v>
      </c>
      <c r="S52">
        <v>14.551212601050088</v>
      </c>
      <c r="T52">
        <v>32.622718559879985</v>
      </c>
      <c r="U52" s="156">
        <f t="shared" si="2"/>
        <v>119.99999999999997</v>
      </c>
      <c r="V52" s="154">
        <f t="shared" si="3"/>
        <v>0</v>
      </c>
      <c r="Y52">
        <f>BAWANA!BA52+BAWANA!BB52</f>
        <v>15</v>
      </c>
      <c r="Z52">
        <f>BAWANA!BH52+BAWANA!BI52</f>
        <v>15</v>
      </c>
      <c r="AA52">
        <f>BAWANA!AB52+BAWANA!AC52</f>
        <v>15</v>
      </c>
      <c r="AB52">
        <f>BAWANA!AI52+BAWANA!AJ52</f>
        <v>15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120</v>
      </c>
      <c r="E53">
        <f>BAWANA!AQ53</f>
        <v>0</v>
      </c>
      <c r="F53">
        <f t="shared" si="4"/>
        <v>736</v>
      </c>
      <c r="G53">
        <f t="shared" si="5"/>
        <v>120</v>
      </c>
      <c r="H53" s="154"/>
      <c r="I53">
        <f>BRPL_EOD!AO53+BRPL_EOD!AP53</f>
        <v>46.69</v>
      </c>
      <c r="J53">
        <f>BYPL_EOD!AO53+BYPL_EOD!AP53</f>
        <v>23.4</v>
      </c>
      <c r="K53">
        <f>MES_EOD!AO53+MES_EOD!AP53</f>
        <v>2.73</v>
      </c>
      <c r="L53">
        <f>NDMC_EOD!AO53+NDMC_EOD!AP53</f>
        <v>14.55</v>
      </c>
      <c r="M53">
        <f>TPDDL_EOD!AO53+TPDDL_EOD!AP53</f>
        <v>32.619999999999997</v>
      </c>
      <c r="N53">
        <f t="shared" si="0"/>
        <v>119.99000000000001</v>
      </c>
      <c r="O53" s="154">
        <f t="shared" si="1"/>
        <v>9.9999999999909051E-3</v>
      </c>
      <c r="P53">
        <v>46.693891157596461</v>
      </c>
      <c r="Q53">
        <v>23.40195016251354</v>
      </c>
      <c r="R53">
        <v>2.730227518959913</v>
      </c>
      <c r="S53">
        <v>14.551212601050088</v>
      </c>
      <c r="T53">
        <v>32.622718559879985</v>
      </c>
      <c r="U53" s="156">
        <f t="shared" si="2"/>
        <v>119.99999999999997</v>
      </c>
      <c r="V53" s="154">
        <f t="shared" si="3"/>
        <v>0</v>
      </c>
      <c r="Y53">
        <f>BAWANA!BA53+BAWANA!BB53</f>
        <v>15</v>
      </c>
      <c r="Z53">
        <f>BAWANA!BH53+BAWANA!BI53</f>
        <v>15</v>
      </c>
      <c r="AA53">
        <f>BAWANA!AB53+BAWANA!AC53</f>
        <v>15</v>
      </c>
      <c r="AB53">
        <f>BAWANA!AI53+BAWANA!AJ53</f>
        <v>15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120</v>
      </c>
      <c r="E54">
        <f>BAWANA!AQ54</f>
        <v>0</v>
      </c>
      <c r="F54">
        <f t="shared" si="4"/>
        <v>736</v>
      </c>
      <c r="G54">
        <f t="shared" si="5"/>
        <v>120</v>
      </c>
      <c r="H54" s="154"/>
      <c r="I54">
        <f>BRPL_EOD!AO54+BRPL_EOD!AP54</f>
        <v>46.69</v>
      </c>
      <c r="J54">
        <f>BYPL_EOD!AO54+BYPL_EOD!AP54</f>
        <v>23.4</v>
      </c>
      <c r="K54">
        <f>MES_EOD!AO54+MES_EOD!AP54</f>
        <v>2.73</v>
      </c>
      <c r="L54">
        <f>NDMC_EOD!AO54+NDMC_EOD!AP54</f>
        <v>14.55</v>
      </c>
      <c r="M54">
        <f>TPDDL_EOD!AO54+TPDDL_EOD!AP54</f>
        <v>32.619999999999997</v>
      </c>
      <c r="N54">
        <f t="shared" si="0"/>
        <v>119.99000000000001</v>
      </c>
      <c r="O54" s="154">
        <f t="shared" si="1"/>
        <v>9.9999999999909051E-3</v>
      </c>
      <c r="P54">
        <v>46.693891157596461</v>
      </c>
      <c r="Q54">
        <v>23.40195016251354</v>
      </c>
      <c r="R54">
        <v>2.730227518959913</v>
      </c>
      <c r="S54">
        <v>14.551212601050088</v>
      </c>
      <c r="T54">
        <v>32.622718559879985</v>
      </c>
      <c r="U54" s="156">
        <f t="shared" si="2"/>
        <v>119.99999999999997</v>
      </c>
      <c r="V54" s="154">
        <f t="shared" si="3"/>
        <v>0</v>
      </c>
      <c r="Y54">
        <f>BAWANA!BA54+BAWANA!BB54</f>
        <v>15</v>
      </c>
      <c r="Z54">
        <f>BAWANA!BH54+BAWANA!BI54</f>
        <v>15</v>
      </c>
      <c r="AA54">
        <f>BAWANA!AB54+BAWANA!AC54</f>
        <v>15</v>
      </c>
      <c r="AB54">
        <f>BAWANA!AI54+BAWANA!AJ54</f>
        <v>15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120</v>
      </c>
      <c r="E55">
        <f>BAWANA!AQ55</f>
        <v>0</v>
      </c>
      <c r="F55">
        <f t="shared" si="4"/>
        <v>736</v>
      </c>
      <c r="G55">
        <f t="shared" si="5"/>
        <v>120</v>
      </c>
      <c r="H55" s="154"/>
      <c r="I55">
        <f>BRPL_EOD!AO55+BRPL_EOD!AP55</f>
        <v>46.69</v>
      </c>
      <c r="J55">
        <f>BYPL_EOD!AO55+BYPL_EOD!AP55</f>
        <v>23.4</v>
      </c>
      <c r="K55">
        <f>MES_EOD!AO55+MES_EOD!AP55</f>
        <v>2.73</v>
      </c>
      <c r="L55">
        <f>NDMC_EOD!AO55+NDMC_EOD!AP55</f>
        <v>14.55</v>
      </c>
      <c r="M55">
        <f>TPDDL_EOD!AO55+TPDDL_EOD!AP55</f>
        <v>32.619999999999997</v>
      </c>
      <c r="N55">
        <f t="shared" si="0"/>
        <v>119.99000000000001</v>
      </c>
      <c r="O55" s="154">
        <f t="shared" si="1"/>
        <v>9.9999999999909051E-3</v>
      </c>
      <c r="P55">
        <v>46.693891157596461</v>
      </c>
      <c r="Q55">
        <v>23.40195016251354</v>
      </c>
      <c r="R55">
        <v>2.730227518959913</v>
      </c>
      <c r="S55">
        <v>14.551212601050088</v>
      </c>
      <c r="T55">
        <v>32.622718559879985</v>
      </c>
      <c r="U55" s="156">
        <f t="shared" si="2"/>
        <v>119.99999999999997</v>
      </c>
      <c r="V55" s="154">
        <f t="shared" si="3"/>
        <v>0</v>
      </c>
      <c r="Y55">
        <f>BAWANA!BA55+BAWANA!BB55</f>
        <v>15</v>
      </c>
      <c r="Z55">
        <f>BAWANA!BH55+BAWANA!BI55</f>
        <v>15</v>
      </c>
      <c r="AA55">
        <f>BAWANA!AB55+BAWANA!AC55</f>
        <v>15</v>
      </c>
      <c r="AB55">
        <f>BAWANA!AI55+BAWANA!AJ55</f>
        <v>15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120</v>
      </c>
      <c r="E56">
        <f>BAWANA!AQ56</f>
        <v>0</v>
      </c>
      <c r="F56">
        <f t="shared" si="4"/>
        <v>736</v>
      </c>
      <c r="G56">
        <f t="shared" si="5"/>
        <v>120</v>
      </c>
      <c r="H56" s="154"/>
      <c r="I56">
        <f>BRPL_EOD!AO56+BRPL_EOD!AP56</f>
        <v>46.69</v>
      </c>
      <c r="J56">
        <f>BYPL_EOD!AO56+BYPL_EOD!AP56</f>
        <v>23.4</v>
      </c>
      <c r="K56">
        <f>MES_EOD!AO56+MES_EOD!AP56</f>
        <v>2.73</v>
      </c>
      <c r="L56">
        <f>NDMC_EOD!AO56+NDMC_EOD!AP56</f>
        <v>14.55</v>
      </c>
      <c r="M56">
        <f>TPDDL_EOD!AO56+TPDDL_EOD!AP56</f>
        <v>32.619999999999997</v>
      </c>
      <c r="N56">
        <f t="shared" si="0"/>
        <v>119.99000000000001</v>
      </c>
      <c r="O56" s="154">
        <f t="shared" si="1"/>
        <v>9.9999999999909051E-3</v>
      </c>
      <c r="P56">
        <v>46.693891157596461</v>
      </c>
      <c r="Q56">
        <v>23.40195016251354</v>
      </c>
      <c r="R56">
        <v>2.730227518959913</v>
      </c>
      <c r="S56">
        <v>14.551212601050088</v>
      </c>
      <c r="T56">
        <v>32.622718559879985</v>
      </c>
      <c r="U56" s="156">
        <f t="shared" si="2"/>
        <v>119.99999999999997</v>
      </c>
      <c r="V56" s="154">
        <f t="shared" si="3"/>
        <v>0</v>
      </c>
      <c r="Y56">
        <f>BAWANA!BA56+BAWANA!BB56</f>
        <v>15</v>
      </c>
      <c r="Z56">
        <f>BAWANA!BH56+BAWANA!BI56</f>
        <v>15</v>
      </c>
      <c r="AA56">
        <f>BAWANA!AB56+BAWANA!AC56</f>
        <v>15</v>
      </c>
      <c r="AB56">
        <f>BAWANA!AI56+BAWANA!AJ56</f>
        <v>15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120</v>
      </c>
      <c r="E57">
        <f>BAWANA!AQ57</f>
        <v>0</v>
      </c>
      <c r="F57">
        <f t="shared" si="4"/>
        <v>736</v>
      </c>
      <c r="G57">
        <f t="shared" si="5"/>
        <v>120</v>
      </c>
      <c r="H57" s="154"/>
      <c r="I57">
        <f>BRPL_EOD!AO57+BRPL_EOD!AP57</f>
        <v>46.69</v>
      </c>
      <c r="J57">
        <f>BYPL_EOD!AO57+BYPL_EOD!AP57</f>
        <v>23.4</v>
      </c>
      <c r="K57">
        <f>MES_EOD!AO57+MES_EOD!AP57</f>
        <v>2.73</v>
      </c>
      <c r="L57">
        <f>NDMC_EOD!AO57+NDMC_EOD!AP57</f>
        <v>14.55</v>
      </c>
      <c r="M57">
        <f>TPDDL_EOD!AO57+TPDDL_EOD!AP57</f>
        <v>32.619999999999997</v>
      </c>
      <c r="N57">
        <f t="shared" si="0"/>
        <v>119.99000000000001</v>
      </c>
      <c r="O57" s="154">
        <f t="shared" si="1"/>
        <v>9.9999999999909051E-3</v>
      </c>
      <c r="P57">
        <v>46.693891157596461</v>
      </c>
      <c r="Q57">
        <v>23.40195016251354</v>
      </c>
      <c r="R57">
        <v>2.730227518959913</v>
      </c>
      <c r="S57">
        <v>14.551212601050088</v>
      </c>
      <c r="T57">
        <v>32.622718559879985</v>
      </c>
      <c r="U57" s="156">
        <f t="shared" si="2"/>
        <v>119.99999999999997</v>
      </c>
      <c r="V57" s="154">
        <f t="shared" si="3"/>
        <v>0</v>
      </c>
      <c r="Y57">
        <f>BAWANA!BA57+BAWANA!BB57</f>
        <v>15</v>
      </c>
      <c r="Z57">
        <f>BAWANA!BH57+BAWANA!BI57</f>
        <v>15</v>
      </c>
      <c r="AA57">
        <f>BAWANA!AB57+BAWANA!AC57</f>
        <v>15</v>
      </c>
      <c r="AB57">
        <f>BAWANA!AI57+BAWANA!AJ57</f>
        <v>15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120</v>
      </c>
      <c r="E58">
        <f>BAWANA!AQ58</f>
        <v>0</v>
      </c>
      <c r="F58">
        <f t="shared" si="4"/>
        <v>736</v>
      </c>
      <c r="G58">
        <f t="shared" si="5"/>
        <v>120</v>
      </c>
      <c r="H58" s="154"/>
      <c r="I58">
        <f>BRPL_EOD!AO58+BRPL_EOD!AP58</f>
        <v>46.69</v>
      </c>
      <c r="J58">
        <f>BYPL_EOD!AO58+BYPL_EOD!AP58</f>
        <v>23.4</v>
      </c>
      <c r="K58">
        <f>MES_EOD!AO58+MES_EOD!AP58</f>
        <v>2.73</v>
      </c>
      <c r="L58">
        <f>NDMC_EOD!AO58+NDMC_EOD!AP58</f>
        <v>14.55</v>
      </c>
      <c r="M58">
        <f>TPDDL_EOD!AO58+TPDDL_EOD!AP58</f>
        <v>32.619999999999997</v>
      </c>
      <c r="N58">
        <f t="shared" si="0"/>
        <v>119.99000000000001</v>
      </c>
      <c r="O58" s="154">
        <f t="shared" si="1"/>
        <v>9.9999999999909051E-3</v>
      </c>
      <c r="P58">
        <v>46.693891157596461</v>
      </c>
      <c r="Q58">
        <v>23.40195016251354</v>
      </c>
      <c r="R58">
        <v>2.730227518959913</v>
      </c>
      <c r="S58">
        <v>14.551212601050088</v>
      </c>
      <c r="T58">
        <v>32.622718559879985</v>
      </c>
      <c r="U58" s="156">
        <f t="shared" si="2"/>
        <v>119.99999999999997</v>
      </c>
      <c r="V58" s="154">
        <f t="shared" si="3"/>
        <v>0</v>
      </c>
      <c r="Y58">
        <f>BAWANA!BA58+BAWANA!BB58</f>
        <v>15</v>
      </c>
      <c r="Z58">
        <f>BAWANA!BH58+BAWANA!BI58</f>
        <v>15</v>
      </c>
      <c r="AA58">
        <f>BAWANA!AB58+BAWANA!AC58</f>
        <v>15</v>
      </c>
      <c r="AB58">
        <f>BAWANA!AI58+BAWANA!AJ58</f>
        <v>15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120</v>
      </c>
      <c r="E59">
        <f>BAWANA!AQ59</f>
        <v>0</v>
      </c>
      <c r="F59">
        <f t="shared" si="4"/>
        <v>736</v>
      </c>
      <c r="G59">
        <f t="shared" si="5"/>
        <v>120</v>
      </c>
      <c r="H59" s="154"/>
      <c r="I59">
        <f>BRPL_EOD!AO59+BRPL_EOD!AP59</f>
        <v>46.69</v>
      </c>
      <c r="J59">
        <f>BYPL_EOD!AO59+BYPL_EOD!AP59</f>
        <v>23.4</v>
      </c>
      <c r="K59">
        <f>MES_EOD!AO59+MES_EOD!AP59</f>
        <v>2.73</v>
      </c>
      <c r="L59">
        <f>NDMC_EOD!AO59+NDMC_EOD!AP59</f>
        <v>14.55</v>
      </c>
      <c r="M59">
        <f>TPDDL_EOD!AO59+TPDDL_EOD!AP59</f>
        <v>32.619999999999997</v>
      </c>
      <c r="N59">
        <f t="shared" si="0"/>
        <v>119.99000000000001</v>
      </c>
      <c r="O59" s="154">
        <f t="shared" si="1"/>
        <v>9.9999999999909051E-3</v>
      </c>
      <c r="P59">
        <v>46.693891157596461</v>
      </c>
      <c r="Q59">
        <v>23.40195016251354</v>
      </c>
      <c r="R59">
        <v>2.730227518959913</v>
      </c>
      <c r="S59">
        <v>14.551212601050088</v>
      </c>
      <c r="T59">
        <v>32.622718559879985</v>
      </c>
      <c r="U59" s="156">
        <f t="shared" si="2"/>
        <v>119.99999999999997</v>
      </c>
      <c r="V59" s="154">
        <f t="shared" si="3"/>
        <v>0</v>
      </c>
      <c r="Y59">
        <f>BAWANA!BA59+BAWANA!BB59</f>
        <v>15</v>
      </c>
      <c r="Z59">
        <f>BAWANA!BH59+BAWANA!BI59</f>
        <v>15</v>
      </c>
      <c r="AA59">
        <f>BAWANA!AB59+BAWANA!AC59</f>
        <v>15</v>
      </c>
      <c r="AB59">
        <f>BAWANA!AI59+BAWANA!AJ59</f>
        <v>15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120</v>
      </c>
      <c r="E60">
        <f>BAWANA!AQ60</f>
        <v>0</v>
      </c>
      <c r="F60">
        <f t="shared" si="4"/>
        <v>736</v>
      </c>
      <c r="G60">
        <f t="shared" si="5"/>
        <v>120</v>
      </c>
      <c r="H60" s="154"/>
      <c r="I60">
        <f>BRPL_EOD!AO60+BRPL_EOD!AP60</f>
        <v>46.69</v>
      </c>
      <c r="J60">
        <f>BYPL_EOD!AO60+BYPL_EOD!AP60</f>
        <v>23.4</v>
      </c>
      <c r="K60">
        <f>MES_EOD!AO60+MES_EOD!AP60</f>
        <v>2.73</v>
      </c>
      <c r="L60">
        <f>NDMC_EOD!AO60+NDMC_EOD!AP60</f>
        <v>14.55</v>
      </c>
      <c r="M60">
        <f>TPDDL_EOD!AO60+TPDDL_EOD!AP60</f>
        <v>32.619999999999997</v>
      </c>
      <c r="N60">
        <f t="shared" si="0"/>
        <v>119.99000000000001</v>
      </c>
      <c r="O60" s="154">
        <f t="shared" si="1"/>
        <v>9.9999999999909051E-3</v>
      </c>
      <c r="P60">
        <v>46.693891157596461</v>
      </c>
      <c r="Q60">
        <v>23.40195016251354</v>
      </c>
      <c r="R60">
        <v>2.730227518959913</v>
      </c>
      <c r="S60">
        <v>14.551212601050088</v>
      </c>
      <c r="T60">
        <v>32.622718559879985</v>
      </c>
      <c r="U60" s="156">
        <f t="shared" si="2"/>
        <v>119.99999999999997</v>
      </c>
      <c r="V60" s="154">
        <f t="shared" si="3"/>
        <v>0</v>
      </c>
      <c r="Y60">
        <f>BAWANA!BA60+BAWANA!BB60</f>
        <v>15</v>
      </c>
      <c r="Z60">
        <f>BAWANA!BH60+BAWANA!BI60</f>
        <v>15</v>
      </c>
      <c r="AA60">
        <f>BAWANA!AB60+BAWANA!AC60</f>
        <v>15</v>
      </c>
      <c r="AB60">
        <f>BAWANA!AI60+BAWANA!AJ60</f>
        <v>15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162.72999999999999</v>
      </c>
      <c r="E61">
        <f>BAWANA!AQ61</f>
        <v>0</v>
      </c>
      <c r="F61">
        <f t="shared" si="4"/>
        <v>736</v>
      </c>
      <c r="G61">
        <f t="shared" si="5"/>
        <v>162.72999999999999</v>
      </c>
      <c r="H61" s="154"/>
      <c r="I61">
        <f>BRPL_EOD!AO61+BRPL_EOD!AP61</f>
        <v>110</v>
      </c>
      <c r="J61">
        <f>BYPL_EOD!AO61+BYPL_EOD!AP61</f>
        <v>20</v>
      </c>
      <c r="K61">
        <f>MES_EOD!AO61+MES_EOD!AP61</f>
        <v>2.73</v>
      </c>
      <c r="L61">
        <f>NDMC_EOD!AO61+NDMC_EOD!AP61</f>
        <v>0</v>
      </c>
      <c r="M61">
        <f>TPDDL_EOD!AO61+TPDDL_EOD!AP61</f>
        <v>30</v>
      </c>
      <c r="N61">
        <f t="shared" si="0"/>
        <v>162.72999999999999</v>
      </c>
      <c r="O61" s="154">
        <f t="shared" si="1"/>
        <v>0</v>
      </c>
      <c r="P61">
        <v>110</v>
      </c>
      <c r="Q61">
        <v>20</v>
      </c>
      <c r="R61">
        <v>2.73</v>
      </c>
      <c r="S61">
        <v>0</v>
      </c>
      <c r="T61">
        <v>30</v>
      </c>
      <c r="U61" s="156">
        <f t="shared" si="2"/>
        <v>162.72999999999999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162.72999999999999</v>
      </c>
      <c r="E62">
        <f>BAWANA!AQ62</f>
        <v>0</v>
      </c>
      <c r="F62">
        <f t="shared" si="4"/>
        <v>736</v>
      </c>
      <c r="G62">
        <f t="shared" si="5"/>
        <v>162.72999999999999</v>
      </c>
      <c r="H62" s="154"/>
      <c r="I62">
        <f>BRPL_EOD!AO62+BRPL_EOD!AP62</f>
        <v>110</v>
      </c>
      <c r="J62">
        <f>BYPL_EOD!AO62+BYPL_EOD!AP62</f>
        <v>20</v>
      </c>
      <c r="K62">
        <f>MES_EOD!AO62+MES_EOD!AP62</f>
        <v>2.73</v>
      </c>
      <c r="L62">
        <f>NDMC_EOD!AO62+NDMC_EOD!AP62</f>
        <v>0</v>
      </c>
      <c r="M62">
        <f>TPDDL_EOD!AO62+TPDDL_EOD!AP62</f>
        <v>30</v>
      </c>
      <c r="N62">
        <f t="shared" si="0"/>
        <v>162.72999999999999</v>
      </c>
      <c r="O62" s="154">
        <f t="shared" si="1"/>
        <v>0</v>
      </c>
      <c r="P62">
        <v>110</v>
      </c>
      <c r="Q62">
        <v>20</v>
      </c>
      <c r="R62">
        <v>2.73</v>
      </c>
      <c r="S62">
        <v>0</v>
      </c>
      <c r="T62">
        <v>30</v>
      </c>
      <c r="U62" s="156">
        <f t="shared" si="2"/>
        <v>162.72999999999999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162.72999999999999</v>
      </c>
      <c r="E63">
        <f>BAWANA!AQ63</f>
        <v>0</v>
      </c>
      <c r="F63">
        <f t="shared" si="4"/>
        <v>736</v>
      </c>
      <c r="G63">
        <f t="shared" si="5"/>
        <v>162.72999999999999</v>
      </c>
      <c r="H63" s="154"/>
      <c r="I63">
        <f>BRPL_EOD!AO63+BRPL_EOD!AP63</f>
        <v>110</v>
      </c>
      <c r="J63">
        <f>BYPL_EOD!AO63+BYPL_EOD!AP63</f>
        <v>20</v>
      </c>
      <c r="K63">
        <f>MES_EOD!AO63+MES_EOD!AP63</f>
        <v>2.73</v>
      </c>
      <c r="L63">
        <f>NDMC_EOD!AO63+NDMC_EOD!AP63</f>
        <v>0</v>
      </c>
      <c r="M63">
        <f>TPDDL_EOD!AO63+TPDDL_EOD!AP63</f>
        <v>30</v>
      </c>
      <c r="N63">
        <f t="shared" si="0"/>
        <v>162.72999999999999</v>
      </c>
      <c r="O63" s="154">
        <f t="shared" si="1"/>
        <v>0</v>
      </c>
      <c r="P63">
        <v>110</v>
      </c>
      <c r="Q63">
        <v>20</v>
      </c>
      <c r="R63">
        <v>2.73</v>
      </c>
      <c r="S63">
        <v>0</v>
      </c>
      <c r="T63">
        <v>30</v>
      </c>
      <c r="U63" s="156">
        <f t="shared" si="2"/>
        <v>162.72999999999999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182.73</v>
      </c>
      <c r="E64">
        <f>BAWANA!AQ64</f>
        <v>0</v>
      </c>
      <c r="F64">
        <f t="shared" si="4"/>
        <v>736</v>
      </c>
      <c r="G64">
        <f t="shared" si="5"/>
        <v>182.73</v>
      </c>
      <c r="H64" s="154"/>
      <c r="I64">
        <f>BRPL_EOD!AO64+BRPL_EOD!AP64</f>
        <v>110</v>
      </c>
      <c r="J64">
        <f>BYPL_EOD!AO64+BYPL_EOD!AP64</f>
        <v>40</v>
      </c>
      <c r="K64">
        <f>MES_EOD!AO64+MES_EOD!AP64</f>
        <v>2.73</v>
      </c>
      <c r="L64">
        <f>NDMC_EOD!AO64+NDMC_EOD!AP64</f>
        <v>0</v>
      </c>
      <c r="M64">
        <f>TPDDL_EOD!AO64+TPDDL_EOD!AP64</f>
        <v>30</v>
      </c>
      <c r="N64">
        <f t="shared" si="0"/>
        <v>182.73</v>
      </c>
      <c r="O64" s="154">
        <f t="shared" si="1"/>
        <v>0</v>
      </c>
      <c r="P64">
        <v>110</v>
      </c>
      <c r="Q64">
        <v>40</v>
      </c>
      <c r="R64">
        <v>2.73</v>
      </c>
      <c r="S64">
        <v>0</v>
      </c>
      <c r="T64">
        <v>30</v>
      </c>
      <c r="U64" s="156">
        <f t="shared" si="2"/>
        <v>182.73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167.73</v>
      </c>
      <c r="E65">
        <f>BAWANA!AQ65</f>
        <v>0</v>
      </c>
      <c r="F65">
        <f t="shared" si="4"/>
        <v>736</v>
      </c>
      <c r="G65">
        <f t="shared" si="5"/>
        <v>167.73</v>
      </c>
      <c r="H65" s="154"/>
      <c r="I65">
        <f>BRPL_EOD!AO65+BRPL_EOD!AP65</f>
        <v>110</v>
      </c>
      <c r="J65">
        <f>BYPL_EOD!AO65+BYPL_EOD!AP65</f>
        <v>25</v>
      </c>
      <c r="K65">
        <f>MES_EOD!AO65+MES_EOD!AP65</f>
        <v>2.73</v>
      </c>
      <c r="L65">
        <f>NDMC_EOD!AO65+NDMC_EOD!AP65</f>
        <v>0</v>
      </c>
      <c r="M65">
        <f>TPDDL_EOD!AO65+TPDDL_EOD!AP65</f>
        <v>30</v>
      </c>
      <c r="N65">
        <f t="shared" si="0"/>
        <v>167.73</v>
      </c>
      <c r="O65" s="154">
        <f t="shared" si="1"/>
        <v>0</v>
      </c>
      <c r="P65">
        <v>110</v>
      </c>
      <c r="Q65">
        <v>25</v>
      </c>
      <c r="R65">
        <v>2.73</v>
      </c>
      <c r="S65">
        <v>0</v>
      </c>
      <c r="T65">
        <v>30</v>
      </c>
      <c r="U65" s="156">
        <f t="shared" si="2"/>
        <v>167.73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167.73</v>
      </c>
      <c r="E66">
        <f>BAWANA!AQ66</f>
        <v>0</v>
      </c>
      <c r="F66">
        <f t="shared" si="4"/>
        <v>736</v>
      </c>
      <c r="G66">
        <f t="shared" si="5"/>
        <v>167.73</v>
      </c>
      <c r="H66" s="154"/>
      <c r="I66">
        <f>BRPL_EOD!AO66+BRPL_EOD!AP66</f>
        <v>110</v>
      </c>
      <c r="J66">
        <f>BYPL_EOD!AO66+BYPL_EOD!AP66</f>
        <v>25</v>
      </c>
      <c r="K66">
        <f>MES_EOD!AO66+MES_EOD!AP66</f>
        <v>2.73</v>
      </c>
      <c r="L66">
        <f>NDMC_EOD!AO66+NDMC_EOD!AP66</f>
        <v>0</v>
      </c>
      <c r="M66">
        <f>TPDDL_EOD!AO66+TPDDL_EOD!AP66</f>
        <v>30</v>
      </c>
      <c r="N66">
        <f t="shared" si="0"/>
        <v>167.73</v>
      </c>
      <c r="O66" s="154">
        <f t="shared" si="1"/>
        <v>0</v>
      </c>
      <c r="P66">
        <v>110</v>
      </c>
      <c r="Q66">
        <v>25</v>
      </c>
      <c r="R66">
        <v>2.73</v>
      </c>
      <c r="S66">
        <v>0</v>
      </c>
      <c r="T66">
        <v>30</v>
      </c>
      <c r="U66" s="156">
        <f t="shared" si="2"/>
        <v>167.73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120</v>
      </c>
      <c r="E67">
        <f>BAWANA!AQ67</f>
        <v>0</v>
      </c>
      <c r="F67">
        <f t="shared" si="4"/>
        <v>736</v>
      </c>
      <c r="G67">
        <f t="shared" si="5"/>
        <v>120</v>
      </c>
      <c r="H67" s="154"/>
      <c r="I67">
        <f>BRPL_EOD!AO67+BRPL_EOD!AP67</f>
        <v>46.69</v>
      </c>
      <c r="J67">
        <f>BYPL_EOD!AO67+BYPL_EOD!AP67</f>
        <v>23.4</v>
      </c>
      <c r="K67">
        <f>MES_EOD!AO67+MES_EOD!AP67</f>
        <v>2.73</v>
      </c>
      <c r="L67">
        <f>NDMC_EOD!AO67+NDMC_EOD!AP67</f>
        <v>14.55</v>
      </c>
      <c r="M67">
        <f>TPDDL_EOD!AO67+TPDDL_EOD!AP67</f>
        <v>32.619999999999997</v>
      </c>
      <c r="N67">
        <f t="shared" ref="N67:N98" si="7">SUM(I67:M67)</f>
        <v>119.99000000000001</v>
      </c>
      <c r="O67" s="154">
        <f t="shared" ref="O67:O98" si="8">G67-N67</f>
        <v>9.9999999999909051E-3</v>
      </c>
      <c r="P67">
        <v>46.693891157596461</v>
      </c>
      <c r="Q67">
        <v>23.40195016251354</v>
      </c>
      <c r="R67">
        <v>2.730227518959913</v>
      </c>
      <c r="S67">
        <v>14.551212601050088</v>
      </c>
      <c r="T67">
        <v>32.622718559879985</v>
      </c>
      <c r="U67" s="156">
        <f t="shared" ref="U67:U98" si="9">SUM(P67:T67)</f>
        <v>119.99999999999997</v>
      </c>
      <c r="V67" s="154">
        <f t="shared" ref="V67:V99" si="10">G67-U67</f>
        <v>0</v>
      </c>
      <c r="Y67">
        <f>BAWANA!BA67+BAWANA!BB67</f>
        <v>15</v>
      </c>
      <c r="Z67">
        <f>BAWANA!BH67+BAWANA!BI67</f>
        <v>15</v>
      </c>
      <c r="AA67">
        <f>BAWANA!AB67+BAWANA!AC67</f>
        <v>15</v>
      </c>
      <c r="AB67">
        <f>BAWANA!AI67+BAWANA!AJ67</f>
        <v>15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120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120</v>
      </c>
      <c r="H68" s="154"/>
      <c r="I68">
        <f>BRPL_EOD!AO68+BRPL_EOD!AP68</f>
        <v>46.69</v>
      </c>
      <c r="J68">
        <f>BYPL_EOD!AO68+BYPL_EOD!AP68</f>
        <v>23.4</v>
      </c>
      <c r="K68">
        <f>MES_EOD!AO68+MES_EOD!AP68</f>
        <v>2.73</v>
      </c>
      <c r="L68">
        <f>NDMC_EOD!AO68+NDMC_EOD!AP68</f>
        <v>14.55</v>
      </c>
      <c r="M68">
        <f>TPDDL_EOD!AO68+TPDDL_EOD!AP68</f>
        <v>32.619999999999997</v>
      </c>
      <c r="N68">
        <f t="shared" si="7"/>
        <v>119.99000000000001</v>
      </c>
      <c r="O68" s="154">
        <f t="shared" si="8"/>
        <v>9.9999999999909051E-3</v>
      </c>
      <c r="P68">
        <v>46.693891157596461</v>
      </c>
      <c r="Q68">
        <v>23.40195016251354</v>
      </c>
      <c r="R68">
        <v>2.730227518959913</v>
      </c>
      <c r="S68">
        <v>14.551212601050088</v>
      </c>
      <c r="T68">
        <v>32.622718559879985</v>
      </c>
      <c r="U68" s="156">
        <f t="shared" si="9"/>
        <v>119.99999999999997</v>
      </c>
      <c r="V68" s="154">
        <f t="shared" si="10"/>
        <v>0</v>
      </c>
      <c r="Y68">
        <f>BAWANA!BA68+BAWANA!BB68</f>
        <v>15</v>
      </c>
      <c r="Z68">
        <f>BAWANA!BH68+BAWANA!BI68</f>
        <v>15</v>
      </c>
      <c r="AA68">
        <f>BAWANA!AB68+BAWANA!AC68</f>
        <v>15</v>
      </c>
      <c r="AB68">
        <f>BAWANA!AI68+BAWANA!AJ68</f>
        <v>15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120</v>
      </c>
      <c r="E69">
        <f>BAWANA!AQ69</f>
        <v>0</v>
      </c>
      <c r="F69">
        <f t="shared" si="11"/>
        <v>736</v>
      </c>
      <c r="G69">
        <f t="shared" si="12"/>
        <v>120</v>
      </c>
      <c r="H69" s="154"/>
      <c r="I69">
        <f>BRPL_EOD!AO69+BRPL_EOD!AP69</f>
        <v>46.69</v>
      </c>
      <c r="J69">
        <f>BYPL_EOD!AO69+BYPL_EOD!AP69</f>
        <v>23.4</v>
      </c>
      <c r="K69">
        <f>MES_EOD!AO69+MES_EOD!AP69</f>
        <v>2.73</v>
      </c>
      <c r="L69">
        <f>NDMC_EOD!AO69+NDMC_EOD!AP69</f>
        <v>14.55</v>
      </c>
      <c r="M69">
        <f>TPDDL_EOD!AO69+TPDDL_EOD!AP69</f>
        <v>32.619999999999997</v>
      </c>
      <c r="N69">
        <f t="shared" si="7"/>
        <v>119.99000000000001</v>
      </c>
      <c r="O69" s="154">
        <f t="shared" si="8"/>
        <v>9.9999999999909051E-3</v>
      </c>
      <c r="P69">
        <v>46.693891157596461</v>
      </c>
      <c r="Q69">
        <v>23.40195016251354</v>
      </c>
      <c r="R69">
        <v>2.730227518959913</v>
      </c>
      <c r="S69">
        <v>14.551212601050088</v>
      </c>
      <c r="T69">
        <v>32.622718559879985</v>
      </c>
      <c r="U69" s="156">
        <f t="shared" si="9"/>
        <v>119.99999999999997</v>
      </c>
      <c r="V69" s="154">
        <f t="shared" si="10"/>
        <v>0</v>
      </c>
      <c r="Y69">
        <f>BAWANA!BA69+BAWANA!BB69</f>
        <v>15</v>
      </c>
      <c r="Z69">
        <f>BAWANA!BH69+BAWANA!BI69</f>
        <v>15</v>
      </c>
      <c r="AA69">
        <f>BAWANA!AB69+BAWANA!AC69</f>
        <v>15</v>
      </c>
      <c r="AB69">
        <f>BAWANA!AI69+BAWANA!AJ69</f>
        <v>15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120</v>
      </c>
      <c r="E70">
        <f>BAWANA!AQ70</f>
        <v>0</v>
      </c>
      <c r="F70">
        <f t="shared" si="11"/>
        <v>736</v>
      </c>
      <c r="G70">
        <f t="shared" si="12"/>
        <v>120</v>
      </c>
      <c r="H70" s="154"/>
      <c r="I70">
        <f>BRPL_EOD!AO70+BRPL_EOD!AP70</f>
        <v>46.69</v>
      </c>
      <c r="J70">
        <f>BYPL_EOD!AO70+BYPL_EOD!AP70</f>
        <v>23.4</v>
      </c>
      <c r="K70">
        <f>MES_EOD!AO70+MES_EOD!AP70</f>
        <v>2.73</v>
      </c>
      <c r="L70">
        <f>NDMC_EOD!AO70+NDMC_EOD!AP70</f>
        <v>14.55</v>
      </c>
      <c r="M70">
        <f>TPDDL_EOD!AO70+TPDDL_EOD!AP70</f>
        <v>32.619999999999997</v>
      </c>
      <c r="N70">
        <f t="shared" si="7"/>
        <v>119.99000000000001</v>
      </c>
      <c r="O70" s="154">
        <f t="shared" si="8"/>
        <v>9.9999999999909051E-3</v>
      </c>
      <c r="P70">
        <v>46.693891157596461</v>
      </c>
      <c r="Q70">
        <v>23.40195016251354</v>
      </c>
      <c r="R70">
        <v>2.730227518959913</v>
      </c>
      <c r="S70">
        <v>14.551212601050088</v>
      </c>
      <c r="T70">
        <v>32.622718559879985</v>
      </c>
      <c r="U70" s="156">
        <f t="shared" si="9"/>
        <v>119.99999999999997</v>
      </c>
      <c r="V70" s="154">
        <f t="shared" si="10"/>
        <v>0</v>
      </c>
      <c r="Y70">
        <f>BAWANA!BA70+BAWANA!BB70</f>
        <v>15</v>
      </c>
      <c r="Z70">
        <f>BAWANA!BH70+BAWANA!BI70</f>
        <v>15</v>
      </c>
      <c r="AA70">
        <f>BAWANA!AB70+BAWANA!AC70</f>
        <v>15</v>
      </c>
      <c r="AB70">
        <f>BAWANA!AI70+BAWANA!AJ70</f>
        <v>15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127.74000000000001</v>
      </c>
      <c r="E71">
        <f>BAWANA!AQ71</f>
        <v>0</v>
      </c>
      <c r="F71">
        <f t="shared" si="11"/>
        <v>736</v>
      </c>
      <c r="G71">
        <f t="shared" si="12"/>
        <v>127.74000000000001</v>
      </c>
      <c r="H71" s="154"/>
      <c r="I71">
        <f>BRPL_EOD!AO71+BRPL_EOD!AP71</f>
        <v>45</v>
      </c>
      <c r="J71">
        <f>BYPL_EOD!AO71+BYPL_EOD!AP71</f>
        <v>20</v>
      </c>
      <c r="K71">
        <f>MES_EOD!AO71+MES_EOD!AP71</f>
        <v>2.73</v>
      </c>
      <c r="L71">
        <f>NDMC_EOD!AO71+NDMC_EOD!AP71</f>
        <v>30</v>
      </c>
      <c r="M71">
        <f>TPDDL_EOD!AO71+TPDDL_EOD!AP71</f>
        <v>30</v>
      </c>
      <c r="N71">
        <f t="shared" si="7"/>
        <v>127.73</v>
      </c>
      <c r="O71" s="154">
        <f t="shared" si="8"/>
        <v>1.0000000000005116E-2</v>
      </c>
      <c r="P71">
        <v>45.003523056447193</v>
      </c>
      <c r="Q71">
        <v>20.001565802865422</v>
      </c>
      <c r="R71">
        <v>2.7302137320911299</v>
      </c>
      <c r="S71">
        <v>30.002348704298129</v>
      </c>
      <c r="T71">
        <v>30.002348704298129</v>
      </c>
      <c r="U71" s="156">
        <f t="shared" si="9"/>
        <v>127.74000000000001</v>
      </c>
      <c r="V71" s="154">
        <f t="shared" si="10"/>
        <v>0</v>
      </c>
      <c r="Y71">
        <f>BAWANA!BA71+BAWANA!BB71</f>
        <v>11.13</v>
      </c>
      <c r="Z71">
        <f>BAWANA!BH71+BAWANA!BI71</f>
        <v>11.13</v>
      </c>
      <c r="AA71">
        <f>BAWANA!AB71+BAWANA!AC71</f>
        <v>11.13</v>
      </c>
      <c r="AB71">
        <f>BAWANA!AI71+BAWANA!AJ71</f>
        <v>11.13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127.74000000000001</v>
      </c>
      <c r="E72">
        <f>BAWANA!AQ72</f>
        <v>0</v>
      </c>
      <c r="F72">
        <f t="shared" si="11"/>
        <v>736</v>
      </c>
      <c r="G72">
        <f t="shared" si="12"/>
        <v>127.74000000000001</v>
      </c>
      <c r="H72" s="154"/>
      <c r="I72">
        <f>BRPL_EOD!AO72+BRPL_EOD!AP72</f>
        <v>45</v>
      </c>
      <c r="J72">
        <f>BYPL_EOD!AO72+BYPL_EOD!AP72</f>
        <v>20</v>
      </c>
      <c r="K72">
        <f>MES_EOD!AO72+MES_EOD!AP72</f>
        <v>2.73</v>
      </c>
      <c r="L72">
        <f>NDMC_EOD!AO72+NDMC_EOD!AP72</f>
        <v>30</v>
      </c>
      <c r="M72">
        <f>TPDDL_EOD!AO72+TPDDL_EOD!AP72</f>
        <v>30</v>
      </c>
      <c r="N72">
        <f t="shared" si="7"/>
        <v>127.73</v>
      </c>
      <c r="O72" s="154">
        <f t="shared" si="8"/>
        <v>1.0000000000005116E-2</v>
      </c>
      <c r="P72">
        <v>45.003523056447193</v>
      </c>
      <c r="Q72">
        <v>20.001565802865422</v>
      </c>
      <c r="R72">
        <v>2.7302137320911299</v>
      </c>
      <c r="S72">
        <v>30.002348704298129</v>
      </c>
      <c r="T72">
        <v>30.002348704298129</v>
      </c>
      <c r="U72" s="156">
        <f t="shared" si="9"/>
        <v>127.74000000000001</v>
      </c>
      <c r="V72" s="154">
        <f t="shared" si="10"/>
        <v>0</v>
      </c>
      <c r="Y72">
        <f>BAWANA!BA72+BAWANA!BB72</f>
        <v>11.13</v>
      </c>
      <c r="Z72">
        <f>BAWANA!BH72+BAWANA!BI72</f>
        <v>11.13</v>
      </c>
      <c r="AA72">
        <f>BAWANA!AB72+BAWANA!AC72</f>
        <v>11.13</v>
      </c>
      <c r="AB72">
        <f>BAWANA!AI72+BAWANA!AJ72</f>
        <v>11.13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127.74000000000001</v>
      </c>
      <c r="E73">
        <f>BAWANA!AQ73</f>
        <v>0</v>
      </c>
      <c r="F73">
        <f t="shared" si="11"/>
        <v>736</v>
      </c>
      <c r="G73">
        <f t="shared" si="12"/>
        <v>127.74000000000001</v>
      </c>
      <c r="H73" s="154"/>
      <c r="I73">
        <f>BRPL_EOD!AO73+BRPL_EOD!AP73</f>
        <v>45</v>
      </c>
      <c r="J73">
        <f>BYPL_EOD!AO73+BYPL_EOD!AP73</f>
        <v>20</v>
      </c>
      <c r="K73">
        <f>MES_EOD!AO73+MES_EOD!AP73</f>
        <v>2.73</v>
      </c>
      <c r="L73">
        <f>NDMC_EOD!AO73+NDMC_EOD!AP73</f>
        <v>30</v>
      </c>
      <c r="M73">
        <f>TPDDL_EOD!AO73+TPDDL_EOD!AP73</f>
        <v>30</v>
      </c>
      <c r="N73">
        <f t="shared" si="7"/>
        <v>127.73</v>
      </c>
      <c r="O73" s="154">
        <f t="shared" si="8"/>
        <v>1.0000000000005116E-2</v>
      </c>
      <c r="P73">
        <v>45.003523056447193</v>
      </c>
      <c r="Q73">
        <v>20.001565802865422</v>
      </c>
      <c r="R73">
        <v>2.7302137320911299</v>
      </c>
      <c r="S73">
        <v>30.002348704298129</v>
      </c>
      <c r="T73">
        <v>30.002348704298129</v>
      </c>
      <c r="U73" s="156">
        <f t="shared" si="9"/>
        <v>127.74000000000001</v>
      </c>
      <c r="V73" s="154">
        <f t="shared" si="10"/>
        <v>0</v>
      </c>
      <c r="Y73">
        <f>BAWANA!BA73+BAWANA!BB73</f>
        <v>11.13</v>
      </c>
      <c r="Z73">
        <f>BAWANA!BH73+BAWANA!BI73</f>
        <v>11.13</v>
      </c>
      <c r="AA73">
        <f>BAWANA!AB73+BAWANA!AC73</f>
        <v>11.13</v>
      </c>
      <c r="AB73">
        <f>BAWANA!AI73+BAWANA!AJ73</f>
        <v>11.13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127.74000000000001</v>
      </c>
      <c r="E74">
        <f>BAWANA!AQ74</f>
        <v>0</v>
      </c>
      <c r="F74">
        <f t="shared" si="11"/>
        <v>736</v>
      </c>
      <c r="G74">
        <f t="shared" si="12"/>
        <v>127.74000000000001</v>
      </c>
      <c r="H74" s="154"/>
      <c r="I74">
        <f>BRPL_EOD!AO74+BRPL_EOD!AP74</f>
        <v>45</v>
      </c>
      <c r="J74">
        <f>BYPL_EOD!AO74+BYPL_EOD!AP74</f>
        <v>20</v>
      </c>
      <c r="K74">
        <f>MES_EOD!AO74+MES_EOD!AP74</f>
        <v>2.73</v>
      </c>
      <c r="L74">
        <f>NDMC_EOD!AO74+NDMC_EOD!AP74</f>
        <v>30</v>
      </c>
      <c r="M74">
        <f>TPDDL_EOD!AO74+TPDDL_EOD!AP74</f>
        <v>30</v>
      </c>
      <c r="N74">
        <f t="shared" si="7"/>
        <v>127.73</v>
      </c>
      <c r="O74" s="154">
        <f t="shared" si="8"/>
        <v>1.0000000000005116E-2</v>
      </c>
      <c r="P74">
        <v>45.003523056447193</v>
      </c>
      <c r="Q74">
        <v>20.001565802865422</v>
      </c>
      <c r="R74">
        <v>2.7302137320911299</v>
      </c>
      <c r="S74">
        <v>30.002348704298129</v>
      </c>
      <c r="T74">
        <v>30.002348704298129</v>
      </c>
      <c r="U74" s="156">
        <f t="shared" si="9"/>
        <v>127.74000000000001</v>
      </c>
      <c r="V74" s="154">
        <f t="shared" si="10"/>
        <v>0</v>
      </c>
      <c r="Y74">
        <f>BAWANA!BA74+BAWANA!BB74</f>
        <v>11.13</v>
      </c>
      <c r="Z74">
        <f>BAWANA!BH74+BAWANA!BI74</f>
        <v>11.13</v>
      </c>
      <c r="AA74">
        <f>BAWANA!AB74+BAWANA!AC74</f>
        <v>11.13</v>
      </c>
      <c r="AB74">
        <f>BAWANA!AI74+BAWANA!AJ74</f>
        <v>11.13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960</v>
      </c>
      <c r="C75">
        <f>BAWANA!G75</f>
        <v>0</v>
      </c>
      <c r="D75">
        <f>BAWANA!AP75</f>
        <v>127.72000000000001</v>
      </c>
      <c r="E75">
        <f>BAWANA!AQ75</f>
        <v>0</v>
      </c>
      <c r="F75">
        <f t="shared" si="11"/>
        <v>768</v>
      </c>
      <c r="G75">
        <f t="shared" si="12"/>
        <v>127.72000000000001</v>
      </c>
      <c r="H75" s="154"/>
      <c r="I75">
        <f>BRPL_EOD!AO75+BRPL_EOD!AP75</f>
        <v>45</v>
      </c>
      <c r="J75">
        <f>BYPL_EOD!AO75+BYPL_EOD!AP75</f>
        <v>20</v>
      </c>
      <c r="K75">
        <f>MES_EOD!AO75+MES_EOD!AP75</f>
        <v>2.73</v>
      </c>
      <c r="L75">
        <f>NDMC_EOD!AO75+NDMC_EOD!AP75</f>
        <v>30</v>
      </c>
      <c r="M75">
        <f>TPDDL_EOD!AO75+TPDDL_EOD!AP75</f>
        <v>30</v>
      </c>
      <c r="N75">
        <f t="shared" si="7"/>
        <v>127.73</v>
      </c>
      <c r="O75" s="154">
        <f t="shared" si="8"/>
        <v>-9.9999999999909051E-3</v>
      </c>
      <c r="P75">
        <v>44.996476943552807</v>
      </c>
      <c r="Q75">
        <v>19.998434197134582</v>
      </c>
      <c r="R75">
        <v>2.7297862679088705</v>
      </c>
      <c r="S75">
        <v>29.997651295701875</v>
      </c>
      <c r="T75">
        <v>29.997651295701875</v>
      </c>
      <c r="U75" s="156">
        <f t="shared" si="9"/>
        <v>127.72</v>
      </c>
      <c r="V75" s="154">
        <f t="shared" si="10"/>
        <v>0</v>
      </c>
      <c r="Y75">
        <f>BAWANA!BA75+BAWANA!BB75</f>
        <v>11.14</v>
      </c>
      <c r="Z75">
        <f>BAWANA!BH75+BAWANA!BI75</f>
        <v>11.14</v>
      </c>
      <c r="AA75">
        <f>BAWANA!AB75+BAWANA!AC75</f>
        <v>11.14</v>
      </c>
      <c r="AB75">
        <f>BAWANA!AI75+BAWANA!AJ75</f>
        <v>11.14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960</v>
      </c>
      <c r="C76">
        <f>BAWANA!G76</f>
        <v>0</v>
      </c>
      <c r="D76">
        <f>BAWANA!AP76</f>
        <v>127.72000000000001</v>
      </c>
      <c r="E76">
        <f>BAWANA!AQ76</f>
        <v>0</v>
      </c>
      <c r="F76">
        <f t="shared" si="11"/>
        <v>768</v>
      </c>
      <c r="G76">
        <f t="shared" si="12"/>
        <v>127.72000000000001</v>
      </c>
      <c r="H76" s="154"/>
      <c r="I76">
        <f>BRPL_EOD!AO76+BRPL_EOD!AP76</f>
        <v>45</v>
      </c>
      <c r="J76">
        <f>BYPL_EOD!AO76+BYPL_EOD!AP76</f>
        <v>20</v>
      </c>
      <c r="K76">
        <f>MES_EOD!AO76+MES_EOD!AP76</f>
        <v>2.73</v>
      </c>
      <c r="L76">
        <f>NDMC_EOD!AO76+NDMC_EOD!AP76</f>
        <v>30</v>
      </c>
      <c r="M76">
        <f>TPDDL_EOD!AO76+TPDDL_EOD!AP76</f>
        <v>30</v>
      </c>
      <c r="N76">
        <f t="shared" si="7"/>
        <v>127.73</v>
      </c>
      <c r="O76" s="154">
        <f t="shared" si="8"/>
        <v>-9.9999999999909051E-3</v>
      </c>
      <c r="P76">
        <v>44.996476943552807</v>
      </c>
      <c r="Q76">
        <v>19.998434197134582</v>
      </c>
      <c r="R76">
        <v>2.7297862679088705</v>
      </c>
      <c r="S76">
        <v>29.997651295701875</v>
      </c>
      <c r="T76">
        <v>29.997651295701875</v>
      </c>
      <c r="U76" s="156">
        <f t="shared" si="9"/>
        <v>127.72</v>
      </c>
      <c r="V76" s="154">
        <f t="shared" si="10"/>
        <v>0</v>
      </c>
      <c r="Y76">
        <f>BAWANA!BA76+BAWANA!BB76</f>
        <v>11.14</v>
      </c>
      <c r="Z76">
        <f>BAWANA!BH76+BAWANA!BI76</f>
        <v>11.14</v>
      </c>
      <c r="AA76">
        <f>BAWANA!AB76+BAWANA!AC76</f>
        <v>11.14</v>
      </c>
      <c r="AB76">
        <f>BAWANA!AI76+BAWANA!AJ76</f>
        <v>11.14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960</v>
      </c>
      <c r="C77">
        <f>BAWANA!G77</f>
        <v>0</v>
      </c>
      <c r="D77">
        <f>BAWANA!AP77</f>
        <v>127.72000000000001</v>
      </c>
      <c r="E77">
        <f>BAWANA!AQ77</f>
        <v>0</v>
      </c>
      <c r="F77">
        <f t="shared" si="11"/>
        <v>768</v>
      </c>
      <c r="G77">
        <f t="shared" si="12"/>
        <v>127.72000000000001</v>
      </c>
      <c r="H77" s="154"/>
      <c r="I77">
        <f>BRPL_EOD!AO77+BRPL_EOD!AP77</f>
        <v>45</v>
      </c>
      <c r="J77">
        <f>BYPL_EOD!AO77+BYPL_EOD!AP77</f>
        <v>20</v>
      </c>
      <c r="K77">
        <f>MES_EOD!AO77+MES_EOD!AP77</f>
        <v>2.73</v>
      </c>
      <c r="L77">
        <f>NDMC_EOD!AO77+NDMC_EOD!AP77</f>
        <v>30</v>
      </c>
      <c r="M77">
        <f>TPDDL_EOD!AO77+TPDDL_EOD!AP77</f>
        <v>30</v>
      </c>
      <c r="N77">
        <f t="shared" si="7"/>
        <v>127.73</v>
      </c>
      <c r="O77" s="154">
        <f t="shared" si="8"/>
        <v>-9.9999999999909051E-3</v>
      </c>
      <c r="P77">
        <v>44.996476943552807</v>
      </c>
      <c r="Q77">
        <v>19.998434197134582</v>
      </c>
      <c r="R77">
        <v>2.7297862679088705</v>
      </c>
      <c r="S77">
        <v>29.997651295701875</v>
      </c>
      <c r="T77">
        <v>29.997651295701875</v>
      </c>
      <c r="U77" s="156">
        <f t="shared" si="9"/>
        <v>127.72</v>
      </c>
      <c r="V77" s="154">
        <f t="shared" si="10"/>
        <v>0</v>
      </c>
      <c r="Y77">
        <f>BAWANA!BA77+BAWANA!BB77</f>
        <v>11.14</v>
      </c>
      <c r="Z77">
        <f>BAWANA!BH77+BAWANA!BI77</f>
        <v>11.14</v>
      </c>
      <c r="AA77">
        <f>BAWANA!AB77+BAWANA!AC77</f>
        <v>11.14</v>
      </c>
      <c r="AB77">
        <f>BAWANA!AI77+BAWANA!AJ77</f>
        <v>11.14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960</v>
      </c>
      <c r="C78">
        <f>BAWANA!G78</f>
        <v>0</v>
      </c>
      <c r="D78">
        <f>BAWANA!AP78</f>
        <v>127.72000000000001</v>
      </c>
      <c r="E78">
        <f>BAWANA!AQ78</f>
        <v>0</v>
      </c>
      <c r="F78">
        <f t="shared" si="11"/>
        <v>768</v>
      </c>
      <c r="G78">
        <f t="shared" si="12"/>
        <v>127.72000000000001</v>
      </c>
      <c r="H78" s="154"/>
      <c r="I78">
        <f>BRPL_EOD!AO78+BRPL_EOD!AP78</f>
        <v>45</v>
      </c>
      <c r="J78">
        <f>BYPL_EOD!AO78+BYPL_EOD!AP78</f>
        <v>20</v>
      </c>
      <c r="K78">
        <f>MES_EOD!AO78+MES_EOD!AP78</f>
        <v>2.73</v>
      </c>
      <c r="L78">
        <f>NDMC_EOD!AO78+NDMC_EOD!AP78</f>
        <v>30</v>
      </c>
      <c r="M78">
        <f>TPDDL_EOD!AO78+TPDDL_EOD!AP78</f>
        <v>30</v>
      </c>
      <c r="N78">
        <f t="shared" si="7"/>
        <v>127.73</v>
      </c>
      <c r="O78" s="154">
        <f t="shared" si="8"/>
        <v>-9.9999999999909051E-3</v>
      </c>
      <c r="P78">
        <v>44.996476943552807</v>
      </c>
      <c r="Q78">
        <v>19.998434197134582</v>
      </c>
      <c r="R78">
        <v>2.7297862679088705</v>
      </c>
      <c r="S78">
        <v>29.997651295701875</v>
      </c>
      <c r="T78">
        <v>29.997651295701875</v>
      </c>
      <c r="U78" s="156">
        <f t="shared" si="9"/>
        <v>127.72</v>
      </c>
      <c r="V78" s="154">
        <f t="shared" si="10"/>
        <v>0</v>
      </c>
      <c r="Y78">
        <f>BAWANA!BA78+BAWANA!BB78</f>
        <v>11.14</v>
      </c>
      <c r="Z78">
        <f>BAWANA!BH78+BAWANA!BI78</f>
        <v>11.14</v>
      </c>
      <c r="AA78">
        <f>BAWANA!AB78+BAWANA!AC78</f>
        <v>11.14</v>
      </c>
      <c r="AB78">
        <f>BAWANA!AI78+BAWANA!AJ78</f>
        <v>11.14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960</v>
      </c>
      <c r="C79">
        <f>BAWANA!G79</f>
        <v>0</v>
      </c>
      <c r="D79">
        <f>BAWANA!AP79</f>
        <v>127.72000000000001</v>
      </c>
      <c r="E79">
        <f>BAWANA!AQ79</f>
        <v>0</v>
      </c>
      <c r="F79">
        <f t="shared" si="11"/>
        <v>768</v>
      </c>
      <c r="G79">
        <f t="shared" si="12"/>
        <v>127.72000000000001</v>
      </c>
      <c r="H79" s="154"/>
      <c r="I79">
        <f>BRPL_EOD!AO79+BRPL_EOD!AP79</f>
        <v>45</v>
      </c>
      <c r="J79">
        <f>BYPL_EOD!AO79+BYPL_EOD!AP79</f>
        <v>20</v>
      </c>
      <c r="K79">
        <f>MES_EOD!AO79+MES_EOD!AP79</f>
        <v>2.73</v>
      </c>
      <c r="L79">
        <f>NDMC_EOD!AO79+NDMC_EOD!AP79</f>
        <v>30</v>
      </c>
      <c r="M79">
        <f>TPDDL_EOD!AO79+TPDDL_EOD!AP79</f>
        <v>30</v>
      </c>
      <c r="N79">
        <f t="shared" si="7"/>
        <v>127.73</v>
      </c>
      <c r="O79" s="154">
        <f t="shared" si="8"/>
        <v>-9.9999999999909051E-3</v>
      </c>
      <c r="P79">
        <v>44.996476943552807</v>
      </c>
      <c r="Q79">
        <v>19.998434197134582</v>
      </c>
      <c r="R79">
        <v>2.7297862679088705</v>
      </c>
      <c r="S79">
        <v>29.997651295701875</v>
      </c>
      <c r="T79">
        <v>29.997651295701875</v>
      </c>
      <c r="U79" s="156">
        <f t="shared" si="9"/>
        <v>127.72</v>
      </c>
      <c r="V79" s="154">
        <f t="shared" si="10"/>
        <v>0</v>
      </c>
      <c r="Y79">
        <f>BAWANA!BA79+BAWANA!BB79</f>
        <v>11.14</v>
      </c>
      <c r="Z79">
        <f>BAWANA!BH79+BAWANA!BI79</f>
        <v>11.14</v>
      </c>
      <c r="AA79">
        <f>BAWANA!AB79+BAWANA!AC79</f>
        <v>11.14</v>
      </c>
      <c r="AB79">
        <f>BAWANA!AI79+BAWANA!AJ79</f>
        <v>11.14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960</v>
      </c>
      <c r="C80">
        <f>BAWANA!G80</f>
        <v>0</v>
      </c>
      <c r="D80">
        <f>BAWANA!AP80</f>
        <v>127.72000000000001</v>
      </c>
      <c r="E80">
        <f>BAWANA!AQ80</f>
        <v>0</v>
      </c>
      <c r="F80">
        <f t="shared" si="11"/>
        <v>768</v>
      </c>
      <c r="G80">
        <f t="shared" si="12"/>
        <v>127.72000000000001</v>
      </c>
      <c r="H80" s="154"/>
      <c r="I80">
        <f>BRPL_EOD!AO80+BRPL_EOD!AP80</f>
        <v>45</v>
      </c>
      <c r="J80">
        <f>BYPL_EOD!AO80+BYPL_EOD!AP80</f>
        <v>20</v>
      </c>
      <c r="K80">
        <f>MES_EOD!AO80+MES_EOD!AP80</f>
        <v>2.73</v>
      </c>
      <c r="L80">
        <f>NDMC_EOD!AO80+NDMC_EOD!AP80</f>
        <v>30</v>
      </c>
      <c r="M80">
        <f>TPDDL_EOD!AO80+TPDDL_EOD!AP80</f>
        <v>30</v>
      </c>
      <c r="N80">
        <f t="shared" si="7"/>
        <v>127.73</v>
      </c>
      <c r="O80" s="154">
        <f t="shared" si="8"/>
        <v>-9.9999999999909051E-3</v>
      </c>
      <c r="P80">
        <v>44.996476943552807</v>
      </c>
      <c r="Q80">
        <v>19.998434197134582</v>
      </c>
      <c r="R80">
        <v>2.7297862679088705</v>
      </c>
      <c r="S80">
        <v>29.997651295701875</v>
      </c>
      <c r="T80">
        <v>29.997651295701875</v>
      </c>
      <c r="U80" s="156">
        <f t="shared" si="9"/>
        <v>127.72</v>
      </c>
      <c r="V80" s="154">
        <f t="shared" si="10"/>
        <v>0</v>
      </c>
      <c r="Y80">
        <f>BAWANA!BA80+BAWANA!BB80</f>
        <v>11.14</v>
      </c>
      <c r="Z80">
        <f>BAWANA!BH80+BAWANA!BI80</f>
        <v>11.14</v>
      </c>
      <c r="AA80">
        <f>BAWANA!AB80+BAWANA!AC80</f>
        <v>11.14</v>
      </c>
      <c r="AB80">
        <f>BAWANA!AI80+BAWANA!AJ80</f>
        <v>11.14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960</v>
      </c>
      <c r="C81">
        <f>BAWANA!G81</f>
        <v>0</v>
      </c>
      <c r="D81">
        <f>BAWANA!AP81</f>
        <v>127.72000000000001</v>
      </c>
      <c r="E81">
        <f>BAWANA!AQ81</f>
        <v>0</v>
      </c>
      <c r="F81">
        <f t="shared" si="11"/>
        <v>768</v>
      </c>
      <c r="G81">
        <f t="shared" si="12"/>
        <v>127.72000000000001</v>
      </c>
      <c r="H81" s="154"/>
      <c r="I81">
        <f>BRPL_EOD!AO81+BRPL_EOD!AP81</f>
        <v>45</v>
      </c>
      <c r="J81">
        <f>BYPL_EOD!AO81+BYPL_EOD!AP81</f>
        <v>20</v>
      </c>
      <c r="K81">
        <f>MES_EOD!AO81+MES_EOD!AP81</f>
        <v>2.73</v>
      </c>
      <c r="L81">
        <f>NDMC_EOD!AO81+NDMC_EOD!AP81</f>
        <v>30</v>
      </c>
      <c r="M81">
        <f>TPDDL_EOD!AO81+TPDDL_EOD!AP81</f>
        <v>30</v>
      </c>
      <c r="N81">
        <f t="shared" si="7"/>
        <v>127.73</v>
      </c>
      <c r="O81" s="154">
        <f t="shared" si="8"/>
        <v>-9.9999999999909051E-3</v>
      </c>
      <c r="P81">
        <v>44.996476943552807</v>
      </c>
      <c r="Q81">
        <v>19.998434197134582</v>
      </c>
      <c r="R81">
        <v>2.7297862679088705</v>
      </c>
      <c r="S81">
        <v>29.997651295701875</v>
      </c>
      <c r="T81">
        <v>29.997651295701875</v>
      </c>
      <c r="U81" s="156">
        <f t="shared" si="9"/>
        <v>127.72</v>
      </c>
      <c r="V81" s="154">
        <f t="shared" si="10"/>
        <v>0</v>
      </c>
      <c r="Y81">
        <f>BAWANA!BA81+BAWANA!BB81</f>
        <v>11.14</v>
      </c>
      <c r="Z81">
        <f>BAWANA!BH81+BAWANA!BI81</f>
        <v>11.14</v>
      </c>
      <c r="AA81">
        <f>BAWANA!AB81+BAWANA!AC81</f>
        <v>11.14</v>
      </c>
      <c r="AB81">
        <f>BAWANA!AI81+BAWANA!AJ81</f>
        <v>11.14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960</v>
      </c>
      <c r="C82">
        <f>BAWANA!G82</f>
        <v>0</v>
      </c>
      <c r="D82">
        <f>BAWANA!AP82</f>
        <v>127.72000000000001</v>
      </c>
      <c r="E82">
        <f>BAWANA!AQ82</f>
        <v>0</v>
      </c>
      <c r="F82">
        <f t="shared" si="11"/>
        <v>768</v>
      </c>
      <c r="G82">
        <f t="shared" si="12"/>
        <v>127.72000000000001</v>
      </c>
      <c r="H82" s="154"/>
      <c r="I82">
        <f>BRPL_EOD!AO82+BRPL_EOD!AP82</f>
        <v>45</v>
      </c>
      <c r="J82">
        <f>BYPL_EOD!AO82+BYPL_EOD!AP82</f>
        <v>20</v>
      </c>
      <c r="K82">
        <f>MES_EOD!AO82+MES_EOD!AP82</f>
        <v>2.73</v>
      </c>
      <c r="L82">
        <f>NDMC_EOD!AO82+NDMC_EOD!AP82</f>
        <v>30</v>
      </c>
      <c r="M82">
        <f>TPDDL_EOD!AO82+TPDDL_EOD!AP82</f>
        <v>30</v>
      </c>
      <c r="N82">
        <f t="shared" si="7"/>
        <v>127.73</v>
      </c>
      <c r="O82" s="154">
        <f t="shared" si="8"/>
        <v>-9.9999999999909051E-3</v>
      </c>
      <c r="P82">
        <v>44.996476943552807</v>
      </c>
      <c r="Q82">
        <v>19.998434197134582</v>
      </c>
      <c r="R82">
        <v>2.7297862679088705</v>
      </c>
      <c r="S82">
        <v>29.997651295701875</v>
      </c>
      <c r="T82">
        <v>29.997651295701875</v>
      </c>
      <c r="U82" s="156">
        <f t="shared" si="9"/>
        <v>127.72</v>
      </c>
      <c r="V82" s="154">
        <f t="shared" si="10"/>
        <v>0</v>
      </c>
      <c r="Y82">
        <f>BAWANA!BA82+BAWANA!BB82</f>
        <v>11.14</v>
      </c>
      <c r="Z82">
        <f>BAWANA!BH82+BAWANA!BI82</f>
        <v>11.14</v>
      </c>
      <c r="AA82">
        <f>BAWANA!AB82+BAWANA!AC82</f>
        <v>11.14</v>
      </c>
      <c r="AB82">
        <f>BAWANA!AI82+BAWANA!AJ82</f>
        <v>11.14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960</v>
      </c>
      <c r="C83">
        <f>BAWANA!G83</f>
        <v>0</v>
      </c>
      <c r="D83">
        <f>BAWANA!AP83</f>
        <v>127.72000000000001</v>
      </c>
      <c r="E83">
        <f>BAWANA!AQ83</f>
        <v>0</v>
      </c>
      <c r="F83">
        <f t="shared" si="11"/>
        <v>768</v>
      </c>
      <c r="G83">
        <f t="shared" si="12"/>
        <v>127.72000000000001</v>
      </c>
      <c r="H83" s="154"/>
      <c r="I83">
        <f>BRPL_EOD!AO83+BRPL_EOD!AP83</f>
        <v>45</v>
      </c>
      <c r="J83">
        <f>BYPL_EOD!AO83+BYPL_EOD!AP83</f>
        <v>20</v>
      </c>
      <c r="K83">
        <f>MES_EOD!AO83+MES_EOD!AP83</f>
        <v>2.73</v>
      </c>
      <c r="L83">
        <f>NDMC_EOD!AO83+NDMC_EOD!AP83</f>
        <v>30</v>
      </c>
      <c r="M83">
        <f>TPDDL_EOD!AO83+TPDDL_EOD!AP83</f>
        <v>30</v>
      </c>
      <c r="N83">
        <f t="shared" si="7"/>
        <v>127.73</v>
      </c>
      <c r="O83" s="154">
        <f t="shared" si="8"/>
        <v>-9.9999999999909051E-3</v>
      </c>
      <c r="P83">
        <v>44.996476943552807</v>
      </c>
      <c r="Q83">
        <v>19.998434197134582</v>
      </c>
      <c r="R83">
        <v>2.7297862679088705</v>
      </c>
      <c r="S83">
        <v>29.997651295701875</v>
      </c>
      <c r="T83">
        <v>29.997651295701875</v>
      </c>
      <c r="U83" s="156">
        <f t="shared" si="9"/>
        <v>127.72</v>
      </c>
      <c r="V83" s="154">
        <f t="shared" si="10"/>
        <v>0</v>
      </c>
      <c r="Y83">
        <f>BAWANA!BA83+BAWANA!BB83</f>
        <v>11.14</v>
      </c>
      <c r="Z83">
        <f>BAWANA!BH83+BAWANA!BI83</f>
        <v>11.14</v>
      </c>
      <c r="AA83">
        <f>BAWANA!AB83+BAWANA!AC83</f>
        <v>11.14</v>
      </c>
      <c r="AB83">
        <f>BAWANA!AI83+BAWANA!AJ83</f>
        <v>11.14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960</v>
      </c>
      <c r="C84">
        <f>BAWANA!G84</f>
        <v>0</v>
      </c>
      <c r="D84">
        <f>BAWANA!AP84</f>
        <v>121.30000000000001</v>
      </c>
      <c r="E84">
        <f>BAWANA!AQ84</f>
        <v>0</v>
      </c>
      <c r="F84">
        <f t="shared" si="11"/>
        <v>768</v>
      </c>
      <c r="G84">
        <f t="shared" si="12"/>
        <v>121.30000000000001</v>
      </c>
      <c r="H84" s="154"/>
      <c r="I84">
        <f>BRPL_EOD!AO84+BRPL_EOD!AP84</f>
        <v>45</v>
      </c>
      <c r="J84">
        <f>BYPL_EOD!AO84+BYPL_EOD!AP84</f>
        <v>22.38</v>
      </c>
      <c r="K84">
        <f>MES_EOD!AO84+MES_EOD!AP84</f>
        <v>2.73</v>
      </c>
      <c r="L84">
        <f>NDMC_EOD!AO84+NDMC_EOD!AP84</f>
        <v>20</v>
      </c>
      <c r="M84">
        <f>TPDDL_EOD!AO84+TPDDL_EOD!AP84</f>
        <v>31.2</v>
      </c>
      <c r="N84">
        <f t="shared" si="7"/>
        <v>121.31</v>
      </c>
      <c r="O84" s="154">
        <f t="shared" si="8"/>
        <v>-9.9999999999909051E-3</v>
      </c>
      <c r="P84">
        <v>44.996290495424951</v>
      </c>
      <c r="Q84">
        <v>22.378155139724672</v>
      </c>
      <c r="R84">
        <v>2.729774956722447</v>
      </c>
      <c r="S84">
        <v>19.998351331299975</v>
      </c>
      <c r="T84">
        <v>31.197428076827965</v>
      </c>
      <c r="U84" s="156">
        <f t="shared" si="9"/>
        <v>121.30000000000001</v>
      </c>
      <c r="V84" s="154">
        <f t="shared" si="10"/>
        <v>0</v>
      </c>
      <c r="Y84">
        <f>BAWANA!BA84+BAWANA!BB84</f>
        <v>14.35</v>
      </c>
      <c r="Z84">
        <f>BAWANA!BH84+BAWANA!BI84</f>
        <v>14.35</v>
      </c>
      <c r="AA84">
        <f>BAWANA!AB84+BAWANA!AC84</f>
        <v>14.35</v>
      </c>
      <c r="AB84">
        <f>BAWANA!AI84+BAWANA!AJ84</f>
        <v>14.35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960</v>
      </c>
      <c r="C85">
        <f>BAWANA!G85</f>
        <v>0</v>
      </c>
      <c r="D85">
        <f>BAWANA!AP85</f>
        <v>121.30000000000001</v>
      </c>
      <c r="E85">
        <f>BAWANA!AQ85</f>
        <v>0</v>
      </c>
      <c r="F85">
        <f t="shared" si="11"/>
        <v>768</v>
      </c>
      <c r="G85">
        <f t="shared" si="12"/>
        <v>121.30000000000001</v>
      </c>
      <c r="H85" s="154"/>
      <c r="I85">
        <f>BRPL_EOD!AO85+BRPL_EOD!AP85</f>
        <v>45</v>
      </c>
      <c r="J85">
        <f>BYPL_EOD!AO85+BYPL_EOD!AP85</f>
        <v>22.38</v>
      </c>
      <c r="K85">
        <f>MES_EOD!AO85+MES_EOD!AP85</f>
        <v>2.73</v>
      </c>
      <c r="L85">
        <f>NDMC_EOD!AO85+NDMC_EOD!AP85</f>
        <v>20</v>
      </c>
      <c r="M85">
        <f>TPDDL_EOD!AO85+TPDDL_EOD!AP85</f>
        <v>31.2</v>
      </c>
      <c r="N85">
        <f t="shared" si="7"/>
        <v>121.31</v>
      </c>
      <c r="O85" s="154">
        <f t="shared" si="8"/>
        <v>-9.9999999999909051E-3</v>
      </c>
      <c r="P85">
        <v>44.996290495424951</v>
      </c>
      <c r="Q85">
        <v>22.378155139724672</v>
      </c>
      <c r="R85">
        <v>2.729774956722447</v>
      </c>
      <c r="S85">
        <v>19.998351331299975</v>
      </c>
      <c r="T85">
        <v>31.197428076827965</v>
      </c>
      <c r="U85" s="156">
        <f t="shared" si="9"/>
        <v>121.30000000000001</v>
      </c>
      <c r="V85" s="154">
        <f t="shared" si="10"/>
        <v>0</v>
      </c>
      <c r="Y85">
        <f>BAWANA!BA85+BAWANA!BB85</f>
        <v>14.35</v>
      </c>
      <c r="Z85">
        <f>BAWANA!BH85+BAWANA!BI85</f>
        <v>14.35</v>
      </c>
      <c r="AA85">
        <f>BAWANA!AB85+BAWANA!AC85</f>
        <v>14.35</v>
      </c>
      <c r="AB85">
        <f>BAWANA!AI85+BAWANA!AJ85</f>
        <v>14.35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960</v>
      </c>
      <c r="C86">
        <f>BAWANA!G86</f>
        <v>0</v>
      </c>
      <c r="D86">
        <f>BAWANA!AP86</f>
        <v>120</v>
      </c>
      <c r="E86">
        <f>BAWANA!AQ86</f>
        <v>0</v>
      </c>
      <c r="F86">
        <f t="shared" si="11"/>
        <v>768</v>
      </c>
      <c r="G86">
        <f t="shared" si="12"/>
        <v>120</v>
      </c>
      <c r="H86" s="154"/>
      <c r="I86">
        <f>BRPL_EOD!AO86+BRPL_EOD!AP86</f>
        <v>46.7</v>
      </c>
      <c r="J86">
        <f>BYPL_EOD!AO86+BYPL_EOD!AP86</f>
        <v>23.4</v>
      </c>
      <c r="K86">
        <f>MES_EOD!AO86+MES_EOD!AP86</f>
        <v>2.73</v>
      </c>
      <c r="L86">
        <f>NDMC_EOD!AO86+NDMC_EOD!AP86</f>
        <v>14.55</v>
      </c>
      <c r="M86">
        <f>TPDDL_EOD!AO86+TPDDL_EOD!AP86</f>
        <v>32.630000000000003</v>
      </c>
      <c r="N86">
        <f t="shared" si="7"/>
        <v>120.00999999999999</v>
      </c>
      <c r="O86" s="154">
        <f t="shared" si="8"/>
        <v>-9.9999999999909051E-3</v>
      </c>
      <c r="P86">
        <v>46.696108657611873</v>
      </c>
      <c r="Q86">
        <v>23.398050162486459</v>
      </c>
      <c r="R86">
        <v>2.7297725189567537</v>
      </c>
      <c r="S86">
        <v>14.548787601033249</v>
      </c>
      <c r="T86">
        <v>32.627281059911681</v>
      </c>
      <c r="U86" s="156">
        <f t="shared" si="9"/>
        <v>120.00000000000001</v>
      </c>
      <c r="V86" s="154">
        <f t="shared" si="10"/>
        <v>0</v>
      </c>
      <c r="Y86">
        <f>BAWANA!BA86+BAWANA!BB86</f>
        <v>15</v>
      </c>
      <c r="Z86">
        <f>BAWANA!BH86+BAWANA!BI86</f>
        <v>15</v>
      </c>
      <c r="AA86">
        <f>BAWANA!AB86+BAWANA!AC86</f>
        <v>15</v>
      </c>
      <c r="AB86">
        <f>BAWANA!AI86+BAWANA!AJ86</f>
        <v>15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960</v>
      </c>
      <c r="C87">
        <f>BAWANA!G87</f>
        <v>0</v>
      </c>
      <c r="D87">
        <f>BAWANA!AP87</f>
        <v>120</v>
      </c>
      <c r="E87">
        <f>BAWANA!AQ87</f>
        <v>0</v>
      </c>
      <c r="F87">
        <f t="shared" si="11"/>
        <v>768</v>
      </c>
      <c r="G87">
        <f t="shared" si="12"/>
        <v>120</v>
      </c>
      <c r="H87" s="154"/>
      <c r="I87">
        <f>BRPL_EOD!AO87+BRPL_EOD!AP87</f>
        <v>46.7</v>
      </c>
      <c r="J87">
        <f>BYPL_EOD!AO87+BYPL_EOD!AP87</f>
        <v>23.4</v>
      </c>
      <c r="K87">
        <f>MES_EOD!AO87+MES_EOD!AP87</f>
        <v>2.73</v>
      </c>
      <c r="L87">
        <f>NDMC_EOD!AO87+NDMC_EOD!AP87</f>
        <v>14.55</v>
      </c>
      <c r="M87">
        <f>TPDDL_EOD!AO87+TPDDL_EOD!AP87</f>
        <v>32.630000000000003</v>
      </c>
      <c r="N87">
        <f t="shared" si="7"/>
        <v>120.00999999999999</v>
      </c>
      <c r="O87" s="154">
        <f t="shared" si="8"/>
        <v>-9.9999999999909051E-3</v>
      </c>
      <c r="P87">
        <v>46.696108657611873</v>
      </c>
      <c r="Q87">
        <v>23.398050162486459</v>
      </c>
      <c r="R87">
        <v>2.7297725189567537</v>
      </c>
      <c r="S87">
        <v>14.548787601033249</v>
      </c>
      <c r="T87">
        <v>32.627281059911681</v>
      </c>
      <c r="U87" s="156">
        <f t="shared" si="9"/>
        <v>120.00000000000001</v>
      </c>
      <c r="V87" s="154">
        <f t="shared" si="10"/>
        <v>0</v>
      </c>
      <c r="Y87">
        <f>BAWANA!BA87+BAWANA!BB87</f>
        <v>15</v>
      </c>
      <c r="Z87">
        <f>BAWANA!BH87+BAWANA!BI87</f>
        <v>15</v>
      </c>
      <c r="AA87">
        <f>BAWANA!AB87+BAWANA!AC87</f>
        <v>15</v>
      </c>
      <c r="AB87">
        <f>BAWANA!AI87+BAWANA!AJ87</f>
        <v>15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960</v>
      </c>
      <c r="C88">
        <f>BAWANA!G88</f>
        <v>0</v>
      </c>
      <c r="D88">
        <f>BAWANA!AP88</f>
        <v>120</v>
      </c>
      <c r="E88">
        <f>BAWANA!AQ88</f>
        <v>0</v>
      </c>
      <c r="F88">
        <f t="shared" si="11"/>
        <v>768</v>
      </c>
      <c r="G88">
        <f t="shared" si="12"/>
        <v>120</v>
      </c>
      <c r="H88" s="154"/>
      <c r="I88">
        <f>BRPL_EOD!AO88+BRPL_EOD!AP88</f>
        <v>46.7</v>
      </c>
      <c r="J88">
        <f>BYPL_EOD!AO88+BYPL_EOD!AP88</f>
        <v>23.4</v>
      </c>
      <c r="K88">
        <f>MES_EOD!AO88+MES_EOD!AP88</f>
        <v>2.73</v>
      </c>
      <c r="L88">
        <f>NDMC_EOD!AO88+NDMC_EOD!AP88</f>
        <v>14.55</v>
      </c>
      <c r="M88">
        <f>TPDDL_EOD!AO88+TPDDL_EOD!AP88</f>
        <v>32.630000000000003</v>
      </c>
      <c r="N88">
        <f t="shared" si="7"/>
        <v>120.00999999999999</v>
      </c>
      <c r="O88" s="154">
        <f t="shared" si="8"/>
        <v>-9.9999999999909051E-3</v>
      </c>
      <c r="P88">
        <v>46.696108657611873</v>
      </c>
      <c r="Q88">
        <v>23.398050162486459</v>
      </c>
      <c r="R88">
        <v>2.7297725189567537</v>
      </c>
      <c r="S88">
        <v>14.548787601033249</v>
      </c>
      <c r="T88">
        <v>32.627281059911681</v>
      </c>
      <c r="U88" s="156">
        <f t="shared" si="9"/>
        <v>120.00000000000001</v>
      </c>
      <c r="V88" s="154">
        <f t="shared" si="10"/>
        <v>0</v>
      </c>
      <c r="Y88">
        <f>BAWANA!BA88+BAWANA!BB88</f>
        <v>15</v>
      </c>
      <c r="Z88">
        <f>BAWANA!BH88+BAWANA!BI88</f>
        <v>15</v>
      </c>
      <c r="AA88">
        <f>BAWANA!AB88+BAWANA!AC88</f>
        <v>15</v>
      </c>
      <c r="AB88">
        <f>BAWANA!AI88+BAWANA!AJ88</f>
        <v>15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960</v>
      </c>
      <c r="C89">
        <f>BAWANA!G89</f>
        <v>0</v>
      </c>
      <c r="D89">
        <f>BAWANA!AP89</f>
        <v>120</v>
      </c>
      <c r="E89">
        <f>BAWANA!AQ89</f>
        <v>0</v>
      </c>
      <c r="F89">
        <f t="shared" si="11"/>
        <v>768</v>
      </c>
      <c r="G89">
        <f t="shared" si="12"/>
        <v>120</v>
      </c>
      <c r="H89" s="154"/>
      <c r="I89">
        <f>BRPL_EOD!AO89+BRPL_EOD!AP89</f>
        <v>46.7</v>
      </c>
      <c r="J89">
        <f>BYPL_EOD!AO89+BYPL_EOD!AP89</f>
        <v>23.4</v>
      </c>
      <c r="K89">
        <f>MES_EOD!AO89+MES_EOD!AP89</f>
        <v>2.73</v>
      </c>
      <c r="L89">
        <f>NDMC_EOD!AO89+NDMC_EOD!AP89</f>
        <v>14.55</v>
      </c>
      <c r="M89">
        <f>TPDDL_EOD!AO89+TPDDL_EOD!AP89</f>
        <v>32.630000000000003</v>
      </c>
      <c r="N89">
        <f t="shared" si="7"/>
        <v>120.00999999999999</v>
      </c>
      <c r="O89" s="154">
        <f t="shared" si="8"/>
        <v>-9.9999999999909051E-3</v>
      </c>
      <c r="P89">
        <v>46.696108657611873</v>
      </c>
      <c r="Q89">
        <v>23.398050162486459</v>
      </c>
      <c r="R89">
        <v>2.7297725189567537</v>
      </c>
      <c r="S89">
        <v>14.548787601033249</v>
      </c>
      <c r="T89">
        <v>32.627281059911681</v>
      </c>
      <c r="U89" s="156">
        <f t="shared" si="9"/>
        <v>120.00000000000001</v>
      </c>
      <c r="V89" s="154">
        <f t="shared" si="10"/>
        <v>0</v>
      </c>
      <c r="Y89">
        <f>BAWANA!BA89+BAWANA!BB89</f>
        <v>15</v>
      </c>
      <c r="Z89">
        <f>BAWANA!BH89+BAWANA!BI89</f>
        <v>15</v>
      </c>
      <c r="AA89">
        <f>BAWANA!AB89+BAWANA!AC89</f>
        <v>15</v>
      </c>
      <c r="AB89">
        <f>BAWANA!AI89+BAWANA!AJ89</f>
        <v>15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960</v>
      </c>
      <c r="C90">
        <f>BAWANA!G90</f>
        <v>0</v>
      </c>
      <c r="D90">
        <f>BAWANA!AP90</f>
        <v>120</v>
      </c>
      <c r="E90">
        <f>BAWANA!AQ90</f>
        <v>0</v>
      </c>
      <c r="F90">
        <f t="shared" si="11"/>
        <v>768</v>
      </c>
      <c r="G90">
        <f t="shared" si="12"/>
        <v>120</v>
      </c>
      <c r="H90" s="154"/>
      <c r="I90">
        <f>BRPL_EOD!AO90+BRPL_EOD!AP90</f>
        <v>46.7</v>
      </c>
      <c r="J90">
        <f>BYPL_EOD!AO90+BYPL_EOD!AP90</f>
        <v>23.4</v>
      </c>
      <c r="K90">
        <f>MES_EOD!AO90+MES_EOD!AP90</f>
        <v>2.73</v>
      </c>
      <c r="L90">
        <f>NDMC_EOD!AO90+NDMC_EOD!AP90</f>
        <v>14.55</v>
      </c>
      <c r="M90">
        <f>TPDDL_EOD!AO90+TPDDL_EOD!AP90</f>
        <v>32.630000000000003</v>
      </c>
      <c r="N90">
        <f t="shared" si="7"/>
        <v>120.00999999999999</v>
      </c>
      <c r="O90" s="154">
        <f t="shared" si="8"/>
        <v>-9.9999999999909051E-3</v>
      </c>
      <c r="P90">
        <v>46.696108657611873</v>
      </c>
      <c r="Q90">
        <v>23.398050162486459</v>
      </c>
      <c r="R90">
        <v>2.7297725189567537</v>
      </c>
      <c r="S90">
        <v>14.548787601033249</v>
      </c>
      <c r="T90">
        <v>32.627281059911681</v>
      </c>
      <c r="U90" s="156">
        <f t="shared" si="9"/>
        <v>120.00000000000001</v>
      </c>
      <c r="V90" s="154">
        <f t="shared" si="10"/>
        <v>0</v>
      </c>
      <c r="Y90">
        <f>BAWANA!BA90+BAWANA!BB90</f>
        <v>15</v>
      </c>
      <c r="Z90">
        <f>BAWANA!BH90+BAWANA!BI90</f>
        <v>15</v>
      </c>
      <c r="AA90">
        <f>BAWANA!AB90+BAWANA!AC90</f>
        <v>15</v>
      </c>
      <c r="AB90">
        <f>BAWANA!AI90+BAWANA!AJ90</f>
        <v>15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960</v>
      </c>
      <c r="C91">
        <f>BAWANA!G91</f>
        <v>0</v>
      </c>
      <c r="D91">
        <f>BAWANA!AP91</f>
        <v>120</v>
      </c>
      <c r="E91">
        <f>BAWANA!AQ91</f>
        <v>0</v>
      </c>
      <c r="F91">
        <f t="shared" si="11"/>
        <v>768</v>
      </c>
      <c r="G91">
        <f t="shared" si="12"/>
        <v>120</v>
      </c>
      <c r="H91" s="154"/>
      <c r="I91">
        <f>BRPL_EOD!AO91+BRPL_EOD!AP91</f>
        <v>46.7</v>
      </c>
      <c r="J91">
        <f>BYPL_EOD!AO91+BYPL_EOD!AP91</f>
        <v>23.4</v>
      </c>
      <c r="K91">
        <f>MES_EOD!AO91+MES_EOD!AP91</f>
        <v>2.73</v>
      </c>
      <c r="L91">
        <f>NDMC_EOD!AO91+NDMC_EOD!AP91</f>
        <v>14.55</v>
      </c>
      <c r="M91">
        <f>TPDDL_EOD!AO91+TPDDL_EOD!AP91</f>
        <v>32.630000000000003</v>
      </c>
      <c r="N91">
        <f t="shared" si="7"/>
        <v>120.00999999999999</v>
      </c>
      <c r="O91" s="154">
        <f t="shared" si="8"/>
        <v>-9.9999999999909051E-3</v>
      </c>
      <c r="P91">
        <v>46.696108657611873</v>
      </c>
      <c r="Q91">
        <v>23.398050162486459</v>
      </c>
      <c r="R91">
        <v>2.7297725189567537</v>
      </c>
      <c r="S91">
        <v>14.548787601033249</v>
      </c>
      <c r="T91">
        <v>32.627281059911681</v>
      </c>
      <c r="U91" s="156">
        <f t="shared" si="9"/>
        <v>120.00000000000001</v>
      </c>
      <c r="V91" s="154">
        <f t="shared" si="10"/>
        <v>0</v>
      </c>
      <c r="Y91">
        <f>BAWANA!BA91+BAWANA!BB91</f>
        <v>15</v>
      </c>
      <c r="Z91">
        <f>BAWANA!BH91+BAWANA!BI91</f>
        <v>15</v>
      </c>
      <c r="AA91">
        <f>BAWANA!AB91+BAWANA!AC91</f>
        <v>15</v>
      </c>
      <c r="AB91">
        <f>BAWANA!AI91+BAWANA!AJ91</f>
        <v>15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960</v>
      </c>
      <c r="C92">
        <f>BAWANA!G92</f>
        <v>0</v>
      </c>
      <c r="D92">
        <f>BAWANA!AP92</f>
        <v>120</v>
      </c>
      <c r="E92">
        <f>BAWANA!AQ92</f>
        <v>0</v>
      </c>
      <c r="F92">
        <f t="shared" si="11"/>
        <v>768</v>
      </c>
      <c r="G92">
        <f t="shared" si="12"/>
        <v>120</v>
      </c>
      <c r="H92" s="154"/>
      <c r="I92">
        <f>BRPL_EOD!AO92+BRPL_EOD!AP92</f>
        <v>46.7</v>
      </c>
      <c r="J92">
        <f>BYPL_EOD!AO92+BYPL_EOD!AP92</f>
        <v>23.4</v>
      </c>
      <c r="K92">
        <f>MES_EOD!AO92+MES_EOD!AP92</f>
        <v>2.73</v>
      </c>
      <c r="L92">
        <f>NDMC_EOD!AO92+NDMC_EOD!AP92</f>
        <v>14.55</v>
      </c>
      <c r="M92">
        <f>TPDDL_EOD!AO92+TPDDL_EOD!AP92</f>
        <v>32.630000000000003</v>
      </c>
      <c r="N92">
        <f t="shared" si="7"/>
        <v>120.00999999999999</v>
      </c>
      <c r="O92" s="154">
        <f t="shared" si="8"/>
        <v>-9.9999999999909051E-3</v>
      </c>
      <c r="P92">
        <v>46.696108657611873</v>
      </c>
      <c r="Q92">
        <v>23.398050162486459</v>
      </c>
      <c r="R92">
        <v>2.7297725189567537</v>
      </c>
      <c r="S92">
        <v>14.548787601033249</v>
      </c>
      <c r="T92">
        <v>32.627281059911681</v>
      </c>
      <c r="U92" s="156">
        <f t="shared" si="9"/>
        <v>120.00000000000001</v>
      </c>
      <c r="V92" s="154">
        <f t="shared" si="10"/>
        <v>0</v>
      </c>
      <c r="Y92">
        <f>BAWANA!BA92+BAWANA!BB92</f>
        <v>15</v>
      </c>
      <c r="Z92">
        <f>BAWANA!BH92+BAWANA!BI92</f>
        <v>15</v>
      </c>
      <c r="AA92">
        <f>BAWANA!AB92+BAWANA!AC92</f>
        <v>15</v>
      </c>
      <c r="AB92">
        <f>BAWANA!AI92+BAWANA!AJ92</f>
        <v>15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960</v>
      </c>
      <c r="C93">
        <f>BAWANA!G93</f>
        <v>0</v>
      </c>
      <c r="D93">
        <f>BAWANA!AP93</f>
        <v>120</v>
      </c>
      <c r="E93">
        <f>BAWANA!AQ93</f>
        <v>0</v>
      </c>
      <c r="F93">
        <f t="shared" si="11"/>
        <v>768</v>
      </c>
      <c r="G93">
        <f t="shared" si="12"/>
        <v>120</v>
      </c>
      <c r="H93" s="154"/>
      <c r="I93">
        <f>BRPL_EOD!AO93+BRPL_EOD!AP93</f>
        <v>46.7</v>
      </c>
      <c r="J93">
        <f>BYPL_EOD!AO93+BYPL_EOD!AP93</f>
        <v>23.4</v>
      </c>
      <c r="K93">
        <f>MES_EOD!AO93+MES_EOD!AP93</f>
        <v>2.73</v>
      </c>
      <c r="L93">
        <f>NDMC_EOD!AO93+NDMC_EOD!AP93</f>
        <v>14.55</v>
      </c>
      <c r="M93">
        <f>TPDDL_EOD!AO93+TPDDL_EOD!AP93</f>
        <v>32.630000000000003</v>
      </c>
      <c r="N93">
        <f t="shared" si="7"/>
        <v>120.00999999999999</v>
      </c>
      <c r="O93" s="154">
        <f t="shared" si="8"/>
        <v>-9.9999999999909051E-3</v>
      </c>
      <c r="P93">
        <v>46.696108657611873</v>
      </c>
      <c r="Q93">
        <v>23.398050162486459</v>
      </c>
      <c r="R93">
        <v>2.7297725189567537</v>
      </c>
      <c r="S93">
        <v>14.548787601033249</v>
      </c>
      <c r="T93">
        <v>32.627281059911681</v>
      </c>
      <c r="U93" s="156">
        <f t="shared" si="9"/>
        <v>120.00000000000001</v>
      </c>
      <c r="V93" s="154">
        <f t="shared" si="10"/>
        <v>0</v>
      </c>
      <c r="Y93">
        <f>BAWANA!BA93+BAWANA!BB93</f>
        <v>15</v>
      </c>
      <c r="Z93">
        <f>BAWANA!BH93+BAWANA!BI93</f>
        <v>15</v>
      </c>
      <c r="AA93">
        <f>BAWANA!AB93+BAWANA!AC93</f>
        <v>15</v>
      </c>
      <c r="AB93">
        <f>BAWANA!AI93+BAWANA!AJ93</f>
        <v>15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960</v>
      </c>
      <c r="C94">
        <f>BAWANA!G94</f>
        <v>0</v>
      </c>
      <c r="D94">
        <f>BAWANA!AP94</f>
        <v>120</v>
      </c>
      <c r="E94">
        <f>BAWANA!AQ94</f>
        <v>0</v>
      </c>
      <c r="F94">
        <f t="shared" si="11"/>
        <v>768</v>
      </c>
      <c r="G94">
        <f t="shared" si="12"/>
        <v>120</v>
      </c>
      <c r="H94" s="154"/>
      <c r="I94">
        <f>BRPL_EOD!AO94+BRPL_EOD!AP94</f>
        <v>46.7</v>
      </c>
      <c r="J94">
        <f>BYPL_EOD!AO94+BYPL_EOD!AP94</f>
        <v>23.4</v>
      </c>
      <c r="K94">
        <f>MES_EOD!AO94+MES_EOD!AP94</f>
        <v>2.73</v>
      </c>
      <c r="L94">
        <f>NDMC_EOD!AO94+NDMC_EOD!AP94</f>
        <v>14.55</v>
      </c>
      <c r="M94">
        <f>TPDDL_EOD!AO94+TPDDL_EOD!AP94</f>
        <v>32.630000000000003</v>
      </c>
      <c r="N94">
        <f t="shared" si="7"/>
        <v>120.00999999999999</v>
      </c>
      <c r="O94" s="154">
        <f t="shared" si="8"/>
        <v>-9.9999999999909051E-3</v>
      </c>
      <c r="P94">
        <v>46.696108657611873</v>
      </c>
      <c r="Q94">
        <v>23.398050162486459</v>
      </c>
      <c r="R94">
        <v>2.7297725189567537</v>
      </c>
      <c r="S94">
        <v>14.548787601033249</v>
      </c>
      <c r="T94">
        <v>32.627281059911681</v>
      </c>
      <c r="U94" s="156">
        <f t="shared" si="9"/>
        <v>120.00000000000001</v>
      </c>
      <c r="V94" s="154">
        <f t="shared" si="10"/>
        <v>0</v>
      </c>
      <c r="Y94">
        <f>BAWANA!BA94+BAWANA!BB94</f>
        <v>15</v>
      </c>
      <c r="Z94">
        <f>BAWANA!BH94+BAWANA!BI94</f>
        <v>15</v>
      </c>
      <c r="AA94">
        <f>BAWANA!AB94+BAWANA!AC94</f>
        <v>15</v>
      </c>
      <c r="AB94">
        <f>BAWANA!AI94+BAWANA!AJ94</f>
        <v>15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960</v>
      </c>
      <c r="C95">
        <f>BAWANA!G95</f>
        <v>0</v>
      </c>
      <c r="D95">
        <f>BAWANA!AP95</f>
        <v>120</v>
      </c>
      <c r="E95">
        <f>BAWANA!AQ95</f>
        <v>0</v>
      </c>
      <c r="F95">
        <f t="shared" si="11"/>
        <v>768</v>
      </c>
      <c r="G95">
        <f t="shared" si="12"/>
        <v>120</v>
      </c>
      <c r="H95" s="154"/>
      <c r="I95">
        <f>BRPL_EOD!AO95+BRPL_EOD!AP95</f>
        <v>46.7</v>
      </c>
      <c r="J95">
        <f>BYPL_EOD!AO95+BYPL_EOD!AP95</f>
        <v>23.4</v>
      </c>
      <c r="K95">
        <f>MES_EOD!AO95+MES_EOD!AP95</f>
        <v>2.73</v>
      </c>
      <c r="L95">
        <f>NDMC_EOD!AO95+NDMC_EOD!AP95</f>
        <v>14.55</v>
      </c>
      <c r="M95">
        <f>TPDDL_EOD!AO95+TPDDL_EOD!AP95</f>
        <v>32.630000000000003</v>
      </c>
      <c r="N95">
        <f t="shared" si="7"/>
        <v>120.00999999999999</v>
      </c>
      <c r="O95" s="154">
        <f t="shared" si="8"/>
        <v>-9.9999999999909051E-3</v>
      </c>
      <c r="P95">
        <v>46.696108657611873</v>
      </c>
      <c r="Q95">
        <v>23.398050162486459</v>
      </c>
      <c r="R95">
        <v>2.7297725189567537</v>
      </c>
      <c r="S95">
        <v>14.548787601033249</v>
      </c>
      <c r="T95">
        <v>32.627281059911681</v>
      </c>
      <c r="U95" s="156">
        <f t="shared" si="9"/>
        <v>120.00000000000001</v>
      </c>
      <c r="V95" s="154">
        <f t="shared" si="10"/>
        <v>0</v>
      </c>
      <c r="Y95">
        <f>BAWANA!BA95+BAWANA!BB95</f>
        <v>15</v>
      </c>
      <c r="Z95">
        <f>BAWANA!BH95+BAWANA!BI95</f>
        <v>15</v>
      </c>
      <c r="AA95">
        <f>BAWANA!AB95+BAWANA!AC95</f>
        <v>15</v>
      </c>
      <c r="AB95">
        <f>BAWANA!AI95+BAWANA!AJ95</f>
        <v>15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960</v>
      </c>
      <c r="C96">
        <f>BAWANA!G96</f>
        <v>0</v>
      </c>
      <c r="D96">
        <f>BAWANA!AP96</f>
        <v>120</v>
      </c>
      <c r="E96">
        <f>BAWANA!AQ96</f>
        <v>0</v>
      </c>
      <c r="F96">
        <f t="shared" si="11"/>
        <v>768</v>
      </c>
      <c r="G96">
        <f t="shared" si="12"/>
        <v>120</v>
      </c>
      <c r="H96" s="154"/>
      <c r="I96">
        <f>BRPL_EOD!AO96+BRPL_EOD!AP96</f>
        <v>46.7</v>
      </c>
      <c r="J96">
        <f>BYPL_EOD!AO96+BYPL_EOD!AP96</f>
        <v>23.4</v>
      </c>
      <c r="K96">
        <f>MES_EOD!AO96+MES_EOD!AP96</f>
        <v>2.73</v>
      </c>
      <c r="L96">
        <f>NDMC_EOD!AO96+NDMC_EOD!AP96</f>
        <v>14.55</v>
      </c>
      <c r="M96">
        <f>TPDDL_EOD!AO96+TPDDL_EOD!AP96</f>
        <v>32.630000000000003</v>
      </c>
      <c r="N96">
        <f t="shared" si="7"/>
        <v>120.00999999999999</v>
      </c>
      <c r="O96" s="154">
        <f t="shared" si="8"/>
        <v>-9.9999999999909051E-3</v>
      </c>
      <c r="P96">
        <v>46.696108657611873</v>
      </c>
      <c r="Q96">
        <v>23.398050162486459</v>
      </c>
      <c r="R96">
        <v>2.7297725189567537</v>
      </c>
      <c r="S96">
        <v>14.548787601033249</v>
      </c>
      <c r="T96">
        <v>32.627281059911681</v>
      </c>
      <c r="U96" s="156">
        <f t="shared" si="9"/>
        <v>120.00000000000001</v>
      </c>
      <c r="V96" s="154">
        <f t="shared" si="10"/>
        <v>0</v>
      </c>
      <c r="Y96">
        <f>BAWANA!BA96+BAWANA!BB96</f>
        <v>15</v>
      </c>
      <c r="Z96">
        <f>BAWANA!BH96+BAWANA!BI96</f>
        <v>15</v>
      </c>
      <c r="AA96">
        <f>BAWANA!AB96+BAWANA!AC96</f>
        <v>15</v>
      </c>
      <c r="AB96">
        <f>BAWANA!AI96+BAWANA!AJ96</f>
        <v>15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960</v>
      </c>
      <c r="C97">
        <f>BAWANA!G97</f>
        <v>0</v>
      </c>
      <c r="D97">
        <f>BAWANA!AP97</f>
        <v>120</v>
      </c>
      <c r="E97">
        <f>BAWANA!AQ97</f>
        <v>0</v>
      </c>
      <c r="F97">
        <f t="shared" si="11"/>
        <v>768</v>
      </c>
      <c r="G97">
        <f t="shared" si="12"/>
        <v>120</v>
      </c>
      <c r="H97" s="154"/>
      <c r="I97">
        <f>BRPL_EOD!AO97+BRPL_EOD!AP97</f>
        <v>46.7</v>
      </c>
      <c r="J97">
        <f>BYPL_EOD!AO97+BYPL_EOD!AP97</f>
        <v>23.4</v>
      </c>
      <c r="K97">
        <f>MES_EOD!AO97+MES_EOD!AP97</f>
        <v>2.73</v>
      </c>
      <c r="L97">
        <f>NDMC_EOD!AO97+NDMC_EOD!AP97</f>
        <v>14.55</v>
      </c>
      <c r="M97">
        <f>TPDDL_EOD!AO97+TPDDL_EOD!AP97</f>
        <v>32.630000000000003</v>
      </c>
      <c r="N97">
        <f t="shared" si="7"/>
        <v>120.00999999999999</v>
      </c>
      <c r="O97" s="154">
        <f t="shared" si="8"/>
        <v>-9.9999999999909051E-3</v>
      </c>
      <c r="P97">
        <v>46.696108657611873</v>
      </c>
      <c r="Q97">
        <v>23.398050162486459</v>
      </c>
      <c r="R97">
        <v>2.7297725189567537</v>
      </c>
      <c r="S97">
        <v>14.548787601033249</v>
      </c>
      <c r="T97">
        <v>32.627281059911681</v>
      </c>
      <c r="U97" s="156">
        <f t="shared" si="9"/>
        <v>120.00000000000001</v>
      </c>
      <c r="V97" s="154">
        <f t="shared" si="10"/>
        <v>0</v>
      </c>
      <c r="Y97">
        <f>BAWANA!BA97+BAWANA!BB97</f>
        <v>15</v>
      </c>
      <c r="Z97">
        <f>BAWANA!BH97+BAWANA!BI97</f>
        <v>15</v>
      </c>
      <c r="AA97">
        <f>BAWANA!AB97+BAWANA!AC97</f>
        <v>15</v>
      </c>
      <c r="AB97">
        <f>BAWANA!AI97+BAWANA!AJ97</f>
        <v>15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960</v>
      </c>
      <c r="C98">
        <f>BAWANA!G98</f>
        <v>0</v>
      </c>
      <c r="D98">
        <f>BAWANA!AP98</f>
        <v>120</v>
      </c>
      <c r="E98">
        <f>BAWANA!AQ98</f>
        <v>0</v>
      </c>
      <c r="F98">
        <f t="shared" si="11"/>
        <v>768</v>
      </c>
      <c r="G98">
        <f t="shared" si="12"/>
        <v>120</v>
      </c>
      <c r="H98" s="154"/>
      <c r="I98">
        <f>BRPL_EOD!AO98+BRPL_EOD!AP98</f>
        <v>46.7</v>
      </c>
      <c r="J98">
        <f>BYPL_EOD!AO98+BYPL_EOD!AP98</f>
        <v>23.4</v>
      </c>
      <c r="K98">
        <f>MES_EOD!AO98+MES_EOD!AP98</f>
        <v>2.73</v>
      </c>
      <c r="L98">
        <f>NDMC_EOD!AO98+NDMC_EOD!AP98</f>
        <v>14.55</v>
      </c>
      <c r="M98">
        <f>TPDDL_EOD!AO98+TPDDL_EOD!AP98</f>
        <v>32.630000000000003</v>
      </c>
      <c r="N98">
        <f t="shared" si="7"/>
        <v>120.00999999999999</v>
      </c>
      <c r="O98" s="154">
        <f t="shared" si="8"/>
        <v>-9.9999999999909051E-3</v>
      </c>
      <c r="P98">
        <v>46.696108657611873</v>
      </c>
      <c r="Q98">
        <v>23.398050162486459</v>
      </c>
      <c r="R98">
        <v>2.7297725189567537</v>
      </c>
      <c r="S98">
        <v>14.548787601033249</v>
      </c>
      <c r="T98">
        <v>32.627281059911681</v>
      </c>
      <c r="U98" s="156">
        <f t="shared" si="9"/>
        <v>120.00000000000001</v>
      </c>
      <c r="V98" s="154">
        <f t="shared" si="10"/>
        <v>0</v>
      </c>
      <c r="Y98">
        <f>BAWANA!BA98+BAWANA!BB98</f>
        <v>15</v>
      </c>
      <c r="Z98">
        <f>BAWANA!BH98+BAWANA!BI98</f>
        <v>15</v>
      </c>
      <c r="AA98">
        <f>BAWANA!AB98+BAWANA!AC98</f>
        <v>15</v>
      </c>
      <c r="AB98">
        <f>BAWANA!AI98+BAWANA!AJ98</f>
        <v>15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22.8</v>
      </c>
      <c r="C99" s="156">
        <f t="shared" ref="C99:U99" si="14">SUM(C3:C98)/4000</f>
        <v>0</v>
      </c>
      <c r="D99" s="156">
        <f t="shared" si="14"/>
        <v>2.9871549999999973</v>
      </c>
      <c r="E99" s="156">
        <f t="shared" si="14"/>
        <v>0</v>
      </c>
      <c r="F99" s="156">
        <f t="shared" si="14"/>
        <v>18.239999999999998</v>
      </c>
      <c r="G99" s="156">
        <f t="shared" si="14"/>
        <v>2.9871549999999973</v>
      </c>
      <c r="H99" s="156"/>
      <c r="I99" s="156">
        <f t="shared" si="14"/>
        <v>1.2059399999999998</v>
      </c>
      <c r="J99" s="156">
        <f t="shared" si="14"/>
        <v>0.54564000000000057</v>
      </c>
      <c r="K99" s="156">
        <f t="shared" si="14"/>
        <v>6.5519999999999912E-2</v>
      </c>
      <c r="L99" s="156">
        <f t="shared" si="14"/>
        <v>0.37555249999999962</v>
      </c>
      <c r="M99" s="156">
        <f t="shared" si="14"/>
        <v>0.79461750000000042</v>
      </c>
      <c r="N99" s="156">
        <f t="shared" si="14"/>
        <v>2.9872699999999996</v>
      </c>
      <c r="O99" s="156">
        <f t="shared" si="14"/>
        <v>-1.149999999998812E-4</v>
      </c>
      <c r="P99" s="156">
        <f t="shared" si="14"/>
        <v>1.2058958001920994</v>
      </c>
      <c r="Q99" s="156">
        <f t="shared" si="14"/>
        <v>0.54561811053802345</v>
      </c>
      <c r="R99" s="156">
        <f t="shared" si="14"/>
        <v>6.5517402505783959E-2</v>
      </c>
      <c r="S99" s="156">
        <f t="shared" si="14"/>
        <v>0.37553691960264307</v>
      </c>
      <c r="T99" s="156">
        <f t="shared" si="14"/>
        <v>0.79458676716145071</v>
      </c>
      <c r="U99" s="156">
        <f t="shared" si="14"/>
        <v>2.9871549999999969</v>
      </c>
      <c r="V99" s="156">
        <f t="shared" si="10"/>
        <v>0</v>
      </c>
      <c r="Y99" s="156">
        <f t="shared" ref="Y99:AD99" si="15">SUM(Y3:Y98)/4000</f>
        <v>0.31971999999999995</v>
      </c>
      <c r="Z99" s="156">
        <f t="shared" si="15"/>
        <v>0.31971999999999995</v>
      </c>
      <c r="AA99" s="156">
        <f t="shared" si="15"/>
        <v>0.31971999999999995</v>
      </c>
      <c r="AB99" s="156">
        <f t="shared" si="15"/>
        <v>0.31971999999999995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450</v>
      </c>
      <c r="C2" t="s">
        <v>451</v>
      </c>
      <c r="D2" t="s">
        <v>452</v>
      </c>
      <c r="E2" t="s">
        <v>454</v>
      </c>
      <c r="F2" t="s">
        <v>455</v>
      </c>
      <c r="G2" t="s">
        <v>456</v>
      </c>
      <c r="H2" t="s">
        <v>462</v>
      </c>
      <c r="I2" t="s">
        <v>463</v>
      </c>
      <c r="J2" t="s">
        <v>464</v>
      </c>
      <c r="K2" t="s">
        <v>465</v>
      </c>
      <c r="L2" t="s">
        <v>468</v>
      </c>
      <c r="M2" t="s">
        <v>475</v>
      </c>
      <c r="N2" t="s">
        <v>476</v>
      </c>
      <c r="O2" t="s">
        <v>477</v>
      </c>
      <c r="P2" t="s">
        <v>480</v>
      </c>
      <c r="Q2" t="s">
        <v>484</v>
      </c>
      <c r="R2" t="s">
        <v>485</v>
      </c>
      <c r="S2" t="s">
        <v>486</v>
      </c>
      <c r="T2" t="s">
        <v>487</v>
      </c>
      <c r="U2" t="s">
        <v>429</v>
      </c>
      <c r="V2" t="s">
        <v>427</v>
      </c>
      <c r="W2" t="s">
        <v>428</v>
      </c>
      <c r="Z2" t="s">
        <v>457</v>
      </c>
      <c r="AA2" t="s">
        <v>458</v>
      </c>
      <c r="AB2" t="s">
        <v>459</v>
      </c>
      <c r="AC2" t="s">
        <v>460</v>
      </c>
      <c r="AD2" t="s">
        <v>466</v>
      </c>
      <c r="AE2" t="s">
        <v>467</v>
      </c>
      <c r="AF2" t="s">
        <v>469</v>
      </c>
      <c r="AG2" t="s">
        <v>470</v>
      </c>
      <c r="AH2" t="s">
        <v>471</v>
      </c>
      <c r="AI2" t="s">
        <v>472</v>
      </c>
      <c r="AJ2" t="s">
        <v>473</v>
      </c>
      <c r="AK2" t="s">
        <v>474</v>
      </c>
      <c r="AL2" t="s">
        <v>478</v>
      </c>
      <c r="AM2" t="s">
        <v>479</v>
      </c>
      <c r="AN2" t="s">
        <v>481</v>
      </c>
      <c r="AO2" t="s">
        <v>430</v>
      </c>
      <c r="AP2" t="s">
        <v>482</v>
      </c>
      <c r="AQ2" t="s">
        <v>483</v>
      </c>
      <c r="AR2" t="s">
        <v>488</v>
      </c>
      <c r="AS2" s="19"/>
      <c r="AT2" s="200" t="s">
        <v>426</v>
      </c>
      <c r="AU2" s="169"/>
      <c r="AV2" s="200" t="s">
        <v>449</v>
      </c>
      <c r="AW2" s="200" t="s">
        <v>453</v>
      </c>
      <c r="AX2" s="200" t="s">
        <v>461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16.440000000000001</v>
      </c>
      <c r="J3">
        <v>1.0960000000000001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119.25</v>
      </c>
      <c r="Q3">
        <v>20.556000000000001</v>
      </c>
      <c r="R3">
        <v>21.196097999999999</v>
      </c>
      <c r="S3">
        <v>26.390910000000002</v>
      </c>
      <c r="T3">
        <v>0</v>
      </c>
      <c r="U3">
        <v>348.97500000000002</v>
      </c>
      <c r="V3">
        <v>14.253199</v>
      </c>
      <c r="W3">
        <v>147.515624</v>
      </c>
      <c r="X3">
        <v>0</v>
      </c>
      <c r="Y3">
        <v>0</v>
      </c>
      <c r="Z3">
        <v>13.1076</v>
      </c>
      <c r="AA3">
        <v>28.09872</v>
      </c>
      <c r="AB3">
        <v>39.456800000000001</v>
      </c>
      <c r="AC3">
        <v>29.033519999999999</v>
      </c>
      <c r="AD3">
        <v>27.3447</v>
      </c>
      <c r="AE3">
        <v>42.338999999999999</v>
      </c>
      <c r="AF3">
        <v>8.8740000000000006</v>
      </c>
      <c r="AG3">
        <v>38.5548</v>
      </c>
      <c r="AH3">
        <v>46.781799999999997</v>
      </c>
      <c r="AI3">
        <v>0</v>
      </c>
      <c r="AJ3">
        <v>0</v>
      </c>
      <c r="AK3">
        <v>52.029000000000003</v>
      </c>
      <c r="AL3">
        <v>20.916</v>
      </c>
      <c r="AM3">
        <v>10.557359999999999</v>
      </c>
      <c r="AN3">
        <v>0.93737000000000004</v>
      </c>
      <c r="AO3">
        <v>1.802808</v>
      </c>
      <c r="AP3">
        <v>1.7934000000000001</v>
      </c>
      <c r="AQ3">
        <v>21.797999999999998</v>
      </c>
      <c r="AR3">
        <v>32.688360000000003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16.440000000000001</v>
      </c>
      <c r="AY3">
        <v>0</v>
      </c>
      <c r="AZ3">
        <v>0</v>
      </c>
      <c r="BA3">
        <f>SUM(B3:AZ3)</f>
        <v>2833.1967519999998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16.440000000000001</v>
      </c>
      <c r="J4">
        <v>1.0960000000000001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119.25</v>
      </c>
      <c r="Q4">
        <v>20.556000000000001</v>
      </c>
      <c r="R4">
        <v>21.196097999999999</v>
      </c>
      <c r="S4">
        <v>26.390910000000002</v>
      </c>
      <c r="T4">
        <v>0</v>
      </c>
      <c r="U4">
        <v>348.97500000000002</v>
      </c>
      <c r="V4">
        <v>14.253199</v>
      </c>
      <c r="W4">
        <v>147.515624</v>
      </c>
      <c r="X4">
        <v>0</v>
      </c>
      <c r="Y4">
        <v>0</v>
      </c>
      <c r="Z4">
        <v>13.1076</v>
      </c>
      <c r="AA4">
        <v>28.09872</v>
      </c>
      <c r="AB4">
        <v>39.456800000000001</v>
      </c>
      <c r="AC4">
        <v>29.033519999999999</v>
      </c>
      <c r="AD4">
        <v>27.3447</v>
      </c>
      <c r="AE4">
        <v>42.338999999999999</v>
      </c>
      <c r="AF4">
        <v>8.8740000000000006</v>
      </c>
      <c r="AG4">
        <v>38.5548</v>
      </c>
      <c r="AH4">
        <v>46.781799999999997</v>
      </c>
      <c r="AI4">
        <v>0</v>
      </c>
      <c r="AJ4">
        <v>0</v>
      </c>
      <c r="AK4">
        <v>52.029000000000003</v>
      </c>
      <c r="AL4">
        <v>20.916</v>
      </c>
      <c r="AM4">
        <v>10.557359999999999</v>
      </c>
      <c r="AN4">
        <v>0.93737000000000004</v>
      </c>
      <c r="AO4">
        <v>1.8045720000000001</v>
      </c>
      <c r="AP4">
        <v>1.7934000000000001</v>
      </c>
      <c r="AQ4">
        <v>21.797999999999998</v>
      </c>
      <c r="AR4">
        <v>32.688360000000003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16.440000000000001</v>
      </c>
      <c r="AY4">
        <v>0</v>
      </c>
      <c r="AZ4">
        <v>0</v>
      </c>
      <c r="BA4">
        <f t="shared" ref="BA4:BA67" si="0">SUM(B4:AZ4)</f>
        <v>2833.1985159999999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16.440000000000001</v>
      </c>
      <c r="J5">
        <v>1.0960000000000001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119.25</v>
      </c>
      <c r="Q5">
        <v>20.556000000000001</v>
      </c>
      <c r="R5">
        <v>21.196097999999999</v>
      </c>
      <c r="S5">
        <v>26.390910000000002</v>
      </c>
      <c r="T5">
        <v>0</v>
      </c>
      <c r="U5">
        <v>348.97500000000002</v>
      </c>
      <c r="V5">
        <v>14.253199</v>
      </c>
      <c r="W5">
        <v>147.515624</v>
      </c>
      <c r="X5">
        <v>0</v>
      </c>
      <c r="Y5">
        <v>0</v>
      </c>
      <c r="Z5">
        <v>13.1076</v>
      </c>
      <c r="AA5">
        <v>28.09872</v>
      </c>
      <c r="AB5">
        <v>26.260100000000001</v>
      </c>
      <c r="AC5">
        <v>19.35568</v>
      </c>
      <c r="AD5">
        <v>27.3447</v>
      </c>
      <c r="AE5">
        <v>42.338999999999999</v>
      </c>
      <c r="AF5">
        <v>8.8740000000000006</v>
      </c>
      <c r="AG5">
        <v>38.5548</v>
      </c>
      <c r="AH5">
        <v>46.781799999999997</v>
      </c>
      <c r="AI5">
        <v>0</v>
      </c>
      <c r="AJ5">
        <v>0</v>
      </c>
      <c r="AK5">
        <v>52.029000000000003</v>
      </c>
      <c r="AL5">
        <v>46.48</v>
      </c>
      <c r="AM5">
        <v>10.557359999999999</v>
      </c>
      <c r="AN5">
        <v>0.93737000000000004</v>
      </c>
      <c r="AO5">
        <v>1.8010440000000001</v>
      </c>
      <c r="AP5">
        <v>1.7934000000000001</v>
      </c>
      <c r="AQ5">
        <v>21.797999999999998</v>
      </c>
      <c r="AR5">
        <v>32.688360000000003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16.440000000000001</v>
      </c>
      <c r="AY5">
        <v>0</v>
      </c>
      <c r="AZ5">
        <v>0</v>
      </c>
      <c r="BA5">
        <f t="shared" si="0"/>
        <v>2835.8844479999998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16.440000000000001</v>
      </c>
      <c r="J6">
        <v>1.0960000000000001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119.25</v>
      </c>
      <c r="Q6">
        <v>20.556000000000001</v>
      </c>
      <c r="R6">
        <v>21.196097999999999</v>
      </c>
      <c r="S6">
        <v>26.390910000000002</v>
      </c>
      <c r="T6">
        <v>0</v>
      </c>
      <c r="U6">
        <v>348.97500000000002</v>
      </c>
      <c r="V6">
        <v>14.253199</v>
      </c>
      <c r="W6">
        <v>147.515624</v>
      </c>
      <c r="X6">
        <v>0</v>
      </c>
      <c r="Y6">
        <v>0</v>
      </c>
      <c r="Z6">
        <v>13.1076</v>
      </c>
      <c r="AA6">
        <v>28.045000000000002</v>
      </c>
      <c r="AB6">
        <v>13.0634</v>
      </c>
      <c r="AC6">
        <v>9.6778399999999998</v>
      </c>
      <c r="AD6">
        <v>27.3447</v>
      </c>
      <c r="AE6">
        <v>42.338999999999999</v>
      </c>
      <c r="AF6">
        <v>8.8740000000000006</v>
      </c>
      <c r="AG6">
        <v>38.5548</v>
      </c>
      <c r="AH6">
        <v>46.781799999999997</v>
      </c>
      <c r="AI6">
        <v>0</v>
      </c>
      <c r="AJ6">
        <v>0</v>
      </c>
      <c r="AK6">
        <v>52.029000000000003</v>
      </c>
      <c r="AL6">
        <v>69.72</v>
      </c>
      <c r="AM6">
        <v>10.557359999999999</v>
      </c>
      <c r="AN6">
        <v>0.93737000000000004</v>
      </c>
      <c r="AO6">
        <v>1.7813460000000001</v>
      </c>
      <c r="AP6">
        <v>1.7934000000000001</v>
      </c>
      <c r="AQ6">
        <v>21.797999999999998</v>
      </c>
      <c r="AR6">
        <v>32.688360000000003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16.440000000000001</v>
      </c>
      <c r="AY6">
        <v>0</v>
      </c>
      <c r="AZ6">
        <v>0</v>
      </c>
      <c r="BA6">
        <f t="shared" si="0"/>
        <v>2836.1764899999998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16.440000000000001</v>
      </c>
      <c r="J7">
        <v>1.0960000000000001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119.25</v>
      </c>
      <c r="Q7">
        <v>20.556000000000001</v>
      </c>
      <c r="R7">
        <v>21.196097999999999</v>
      </c>
      <c r="S7">
        <v>26.390910000000002</v>
      </c>
      <c r="T7">
        <v>0</v>
      </c>
      <c r="U7">
        <v>348.97500000000002</v>
      </c>
      <c r="V7">
        <v>14.253199</v>
      </c>
      <c r="W7">
        <v>147.515624</v>
      </c>
      <c r="X7">
        <v>0</v>
      </c>
      <c r="Y7">
        <v>0</v>
      </c>
      <c r="Z7">
        <v>13.1076</v>
      </c>
      <c r="AA7">
        <v>28.045000000000002</v>
      </c>
      <c r="AB7">
        <v>13.0634</v>
      </c>
      <c r="AC7">
        <v>9.6778399999999998</v>
      </c>
      <c r="AD7">
        <v>18.229800000000001</v>
      </c>
      <c r="AE7">
        <v>42.338999999999999</v>
      </c>
      <c r="AF7">
        <v>8.8740000000000006</v>
      </c>
      <c r="AG7">
        <v>38.5548</v>
      </c>
      <c r="AH7">
        <v>46.781799999999997</v>
      </c>
      <c r="AI7">
        <v>0</v>
      </c>
      <c r="AJ7">
        <v>0</v>
      </c>
      <c r="AK7">
        <v>52.029000000000003</v>
      </c>
      <c r="AL7">
        <v>69.72</v>
      </c>
      <c r="AM7">
        <v>10.557359999999999</v>
      </c>
      <c r="AN7">
        <v>0.93737000000000004</v>
      </c>
      <c r="AO7">
        <v>1.7848740000000001</v>
      </c>
      <c r="AP7">
        <v>1.7934000000000001</v>
      </c>
      <c r="AQ7">
        <v>21.797999999999998</v>
      </c>
      <c r="AR7">
        <v>32.688360000000003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16.440000000000001</v>
      </c>
      <c r="AY7">
        <v>0</v>
      </c>
      <c r="AZ7">
        <v>0</v>
      </c>
      <c r="BA7">
        <f t="shared" si="0"/>
        <v>2827.0651179999995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16.440000000000001</v>
      </c>
      <c r="J8">
        <v>1.0960000000000001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119.25</v>
      </c>
      <c r="Q8">
        <v>20.556000000000001</v>
      </c>
      <c r="R8">
        <v>21.196097999999999</v>
      </c>
      <c r="S8">
        <v>26.390910000000002</v>
      </c>
      <c r="T8">
        <v>0</v>
      </c>
      <c r="U8">
        <v>348.97500000000002</v>
      </c>
      <c r="V8">
        <v>14.253199</v>
      </c>
      <c r="W8">
        <v>147.515624</v>
      </c>
      <c r="X8">
        <v>0</v>
      </c>
      <c r="Y8">
        <v>0</v>
      </c>
      <c r="Z8">
        <v>13.1076</v>
      </c>
      <c r="AA8">
        <v>28.045000000000002</v>
      </c>
      <c r="AB8">
        <v>13.0634</v>
      </c>
      <c r="AC8">
        <v>9.6778399999999998</v>
      </c>
      <c r="AD8">
        <v>18.229800000000001</v>
      </c>
      <c r="AE8">
        <v>42.338999999999999</v>
      </c>
      <c r="AF8">
        <v>8.8740000000000006</v>
      </c>
      <c r="AG8">
        <v>38.5548</v>
      </c>
      <c r="AH8">
        <v>37.880000000000003</v>
      </c>
      <c r="AI8">
        <v>0</v>
      </c>
      <c r="AJ8">
        <v>0</v>
      </c>
      <c r="AK8">
        <v>52.029000000000003</v>
      </c>
      <c r="AL8">
        <v>69.72</v>
      </c>
      <c r="AM8">
        <v>10.557359999999999</v>
      </c>
      <c r="AN8">
        <v>0.93737000000000004</v>
      </c>
      <c r="AO8">
        <v>1.76694</v>
      </c>
      <c r="AP8">
        <v>1.7934000000000001</v>
      </c>
      <c r="AQ8">
        <v>21.797999999999998</v>
      </c>
      <c r="AR8">
        <v>32.688360000000003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16.440000000000001</v>
      </c>
      <c r="AY8">
        <v>0</v>
      </c>
      <c r="AZ8">
        <v>0</v>
      </c>
      <c r="BA8">
        <f t="shared" si="0"/>
        <v>2818.1453839999995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16.440000000000001</v>
      </c>
      <c r="J9">
        <v>1.0960000000000001</v>
      </c>
      <c r="K9">
        <v>686.77995799999997</v>
      </c>
      <c r="L9">
        <v>582.12</v>
      </c>
      <c r="M9">
        <v>92</v>
      </c>
      <c r="N9">
        <v>118.125</v>
      </c>
      <c r="O9">
        <v>123.66562500000001</v>
      </c>
      <c r="P9">
        <v>119.625</v>
      </c>
      <c r="Q9">
        <v>20.556000000000001</v>
      </c>
      <c r="R9">
        <v>21.196097999999999</v>
      </c>
      <c r="S9">
        <v>26.390910000000002</v>
      </c>
      <c r="T9">
        <v>0</v>
      </c>
      <c r="U9">
        <v>348.97500000000002</v>
      </c>
      <c r="V9">
        <v>14.253199</v>
      </c>
      <c r="W9">
        <v>147.515624</v>
      </c>
      <c r="X9">
        <v>0</v>
      </c>
      <c r="Y9">
        <v>0</v>
      </c>
      <c r="Z9">
        <v>13.1076</v>
      </c>
      <c r="AA9">
        <v>28.045000000000002</v>
      </c>
      <c r="AB9">
        <v>13.0634</v>
      </c>
      <c r="AC9">
        <v>9.6778399999999998</v>
      </c>
      <c r="AD9">
        <v>18.229800000000001</v>
      </c>
      <c r="AE9">
        <v>42.338999999999999</v>
      </c>
      <c r="AF9">
        <v>8.8740000000000006</v>
      </c>
      <c r="AG9">
        <v>38.5548</v>
      </c>
      <c r="AH9">
        <v>37.880000000000003</v>
      </c>
      <c r="AI9">
        <v>0</v>
      </c>
      <c r="AJ9">
        <v>0</v>
      </c>
      <c r="AK9">
        <v>52.029000000000003</v>
      </c>
      <c r="AL9">
        <v>69.72</v>
      </c>
      <c r="AM9">
        <v>10.557359999999999</v>
      </c>
      <c r="AN9">
        <v>0.93737000000000004</v>
      </c>
      <c r="AO9">
        <v>1.803984</v>
      </c>
      <c r="AP9">
        <v>1.7934000000000001</v>
      </c>
      <c r="AQ9">
        <v>21.797999999999998</v>
      </c>
      <c r="AR9">
        <v>31.897383000000001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16.440000000000001</v>
      </c>
      <c r="AY9">
        <v>0</v>
      </c>
      <c r="AZ9">
        <v>0</v>
      </c>
      <c r="BA9">
        <f t="shared" si="0"/>
        <v>2746.7339509999997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16.440000000000001</v>
      </c>
      <c r="J10">
        <v>1.0960000000000001</v>
      </c>
      <c r="K10">
        <v>686.77995799999997</v>
      </c>
      <c r="L10">
        <v>554.4</v>
      </c>
      <c r="M10">
        <v>92</v>
      </c>
      <c r="N10">
        <v>118.125</v>
      </c>
      <c r="O10">
        <v>123.66562500000001</v>
      </c>
      <c r="P10">
        <v>119.625</v>
      </c>
      <c r="Q10">
        <v>20.556000000000001</v>
      </c>
      <c r="R10">
        <v>21.196097999999999</v>
      </c>
      <c r="S10">
        <v>26.390910000000002</v>
      </c>
      <c r="T10">
        <v>0</v>
      </c>
      <c r="U10">
        <v>348.97500000000002</v>
      </c>
      <c r="V10">
        <v>14.253199</v>
      </c>
      <c r="W10">
        <v>147.515624</v>
      </c>
      <c r="X10">
        <v>0</v>
      </c>
      <c r="Y10">
        <v>0</v>
      </c>
      <c r="Z10">
        <v>13.1076</v>
      </c>
      <c r="AA10">
        <v>28.045000000000002</v>
      </c>
      <c r="AB10">
        <v>13.0634</v>
      </c>
      <c r="AC10">
        <v>9.6778399999999998</v>
      </c>
      <c r="AD10">
        <v>18.229800000000001</v>
      </c>
      <c r="AE10">
        <v>42.338999999999999</v>
      </c>
      <c r="AF10">
        <v>8.8740000000000006</v>
      </c>
      <c r="AG10">
        <v>38.5548</v>
      </c>
      <c r="AH10">
        <v>37.880000000000003</v>
      </c>
      <c r="AI10">
        <v>0</v>
      </c>
      <c r="AJ10">
        <v>0</v>
      </c>
      <c r="AK10">
        <v>52.029000000000003</v>
      </c>
      <c r="AL10">
        <v>69.72</v>
      </c>
      <c r="AM10">
        <v>10.557359999999999</v>
      </c>
      <c r="AN10">
        <v>0.93737000000000004</v>
      </c>
      <c r="AO10">
        <v>1.791048</v>
      </c>
      <c r="AP10">
        <v>1.7934000000000001</v>
      </c>
      <c r="AQ10">
        <v>10.395</v>
      </c>
      <c r="AR10">
        <v>31.897383000000001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16.440000000000001</v>
      </c>
      <c r="AY10">
        <v>0</v>
      </c>
      <c r="AZ10">
        <v>0</v>
      </c>
      <c r="BA10">
        <f t="shared" si="0"/>
        <v>2707.5980149999996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16.440000000000001</v>
      </c>
      <c r="J11">
        <v>1.0960000000000001</v>
      </c>
      <c r="K11">
        <v>686.77995799999997</v>
      </c>
      <c r="L11">
        <v>554.4</v>
      </c>
      <c r="M11">
        <v>92</v>
      </c>
      <c r="N11">
        <v>118.125</v>
      </c>
      <c r="O11">
        <v>123.66562500000001</v>
      </c>
      <c r="P11">
        <v>119.625</v>
      </c>
      <c r="Q11">
        <v>20.556000000000001</v>
      </c>
      <c r="R11">
        <v>27.975000000000001</v>
      </c>
      <c r="S11">
        <v>26.390910000000002</v>
      </c>
      <c r="T11">
        <v>0</v>
      </c>
      <c r="U11">
        <v>348.97500000000002</v>
      </c>
      <c r="V11">
        <v>14.253199</v>
      </c>
      <c r="W11">
        <v>147.515624</v>
      </c>
      <c r="X11">
        <v>0</v>
      </c>
      <c r="Y11">
        <v>0</v>
      </c>
      <c r="Z11">
        <v>13.1076</v>
      </c>
      <c r="AA11">
        <v>28.045000000000002</v>
      </c>
      <c r="AB11">
        <v>13.0634</v>
      </c>
      <c r="AC11">
        <v>9.6778399999999998</v>
      </c>
      <c r="AD11">
        <v>18.229800000000001</v>
      </c>
      <c r="AE11">
        <v>42.338999999999999</v>
      </c>
      <c r="AF11">
        <v>8.8740000000000006</v>
      </c>
      <c r="AG11">
        <v>38.5548</v>
      </c>
      <c r="AH11">
        <v>56.82</v>
      </c>
      <c r="AI11">
        <v>0</v>
      </c>
      <c r="AJ11">
        <v>0</v>
      </c>
      <c r="AK11">
        <v>52.029000000000003</v>
      </c>
      <c r="AL11">
        <v>69.72</v>
      </c>
      <c r="AM11">
        <v>10.557359999999999</v>
      </c>
      <c r="AN11">
        <v>0.93737000000000004</v>
      </c>
      <c r="AO11">
        <v>1.8060419999999999</v>
      </c>
      <c r="AP11">
        <v>1.7934000000000001</v>
      </c>
      <c r="AQ11">
        <v>10.395</v>
      </c>
      <c r="AR11">
        <v>32.688360000000003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16.440000000000001</v>
      </c>
      <c r="AY11">
        <v>0</v>
      </c>
      <c r="AZ11">
        <v>0</v>
      </c>
      <c r="BA11">
        <f t="shared" si="0"/>
        <v>2734.1228879999999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16.440000000000001</v>
      </c>
      <c r="J12">
        <v>1.0960000000000001</v>
      </c>
      <c r="K12">
        <v>686.77995799999997</v>
      </c>
      <c r="L12">
        <v>554.4</v>
      </c>
      <c r="M12">
        <v>92</v>
      </c>
      <c r="N12">
        <v>118.125</v>
      </c>
      <c r="O12">
        <v>123.66562500000001</v>
      </c>
      <c r="P12">
        <v>119.625</v>
      </c>
      <c r="Q12">
        <v>20.556000000000001</v>
      </c>
      <c r="R12">
        <v>27.975000000000001</v>
      </c>
      <c r="S12">
        <v>26.390910000000002</v>
      </c>
      <c r="T12">
        <v>0</v>
      </c>
      <c r="U12">
        <v>348.97500000000002</v>
      </c>
      <c r="V12">
        <v>14.253199</v>
      </c>
      <c r="W12">
        <v>147.515624</v>
      </c>
      <c r="X12">
        <v>0</v>
      </c>
      <c r="Y12">
        <v>0</v>
      </c>
      <c r="Z12">
        <v>13.1076</v>
      </c>
      <c r="AA12">
        <v>13.983000000000001</v>
      </c>
      <c r="AB12">
        <v>13.0634</v>
      </c>
      <c r="AC12">
        <v>9.6778399999999998</v>
      </c>
      <c r="AD12">
        <v>18.229800000000001</v>
      </c>
      <c r="AE12">
        <v>42.338999999999999</v>
      </c>
      <c r="AF12">
        <v>8.8740000000000006</v>
      </c>
      <c r="AG12">
        <v>38.5548</v>
      </c>
      <c r="AH12">
        <v>56.82</v>
      </c>
      <c r="AI12">
        <v>0</v>
      </c>
      <c r="AJ12">
        <v>0</v>
      </c>
      <c r="AK12">
        <v>52.029000000000003</v>
      </c>
      <c r="AL12">
        <v>69.72</v>
      </c>
      <c r="AM12">
        <v>5.2786799999999996</v>
      </c>
      <c r="AN12">
        <v>0.93737000000000004</v>
      </c>
      <c r="AO12">
        <v>1.779582</v>
      </c>
      <c r="AP12">
        <v>1.7934000000000001</v>
      </c>
      <c r="AQ12">
        <v>0</v>
      </c>
      <c r="AR12">
        <v>32.688360000000003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16.440000000000001</v>
      </c>
      <c r="AY12">
        <v>0</v>
      </c>
      <c r="AZ12">
        <v>0</v>
      </c>
      <c r="BA12">
        <f t="shared" si="0"/>
        <v>2704.3607480000001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16.440000000000001</v>
      </c>
      <c r="J13">
        <v>1.0960000000000001</v>
      </c>
      <c r="K13">
        <v>686.77995799999997</v>
      </c>
      <c r="L13">
        <v>554.4</v>
      </c>
      <c r="M13">
        <v>92</v>
      </c>
      <c r="N13">
        <v>118.125</v>
      </c>
      <c r="O13">
        <v>123.66562500000001</v>
      </c>
      <c r="P13">
        <v>119.625</v>
      </c>
      <c r="Q13">
        <v>20.556000000000001</v>
      </c>
      <c r="R13">
        <v>27.975000000000001</v>
      </c>
      <c r="S13">
        <v>26.390910000000002</v>
      </c>
      <c r="T13">
        <v>0</v>
      </c>
      <c r="U13">
        <v>348.97500000000002</v>
      </c>
      <c r="V13">
        <v>14.253199</v>
      </c>
      <c r="W13">
        <v>147.515624</v>
      </c>
      <c r="X13">
        <v>0</v>
      </c>
      <c r="Y13">
        <v>0</v>
      </c>
      <c r="Z13">
        <v>13.1076</v>
      </c>
      <c r="AA13">
        <v>0</v>
      </c>
      <c r="AB13">
        <v>13.0634</v>
      </c>
      <c r="AC13">
        <v>9.6778399999999998</v>
      </c>
      <c r="AD13">
        <v>18.229800000000001</v>
      </c>
      <c r="AE13">
        <v>42.338999999999999</v>
      </c>
      <c r="AF13">
        <v>8.8740000000000006</v>
      </c>
      <c r="AG13">
        <v>38.5548</v>
      </c>
      <c r="AH13">
        <v>56.82</v>
      </c>
      <c r="AI13">
        <v>0</v>
      </c>
      <c r="AJ13">
        <v>0</v>
      </c>
      <c r="AK13">
        <v>52.029000000000003</v>
      </c>
      <c r="AL13">
        <v>69.72</v>
      </c>
      <c r="AM13">
        <v>5.2786799999999996</v>
      </c>
      <c r="AN13">
        <v>0.93737000000000004</v>
      </c>
      <c r="AO13">
        <v>1.732836</v>
      </c>
      <c r="AP13">
        <v>7.5579000000000001</v>
      </c>
      <c r="AQ13">
        <v>0</v>
      </c>
      <c r="AR13">
        <v>32.688360000000003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16.440000000000001</v>
      </c>
      <c r="AY13">
        <v>0</v>
      </c>
      <c r="AZ13">
        <v>0</v>
      </c>
      <c r="BA13">
        <f t="shared" si="0"/>
        <v>2696.0955019999997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16.440000000000001</v>
      </c>
      <c r="J14">
        <v>1.0960000000000001</v>
      </c>
      <c r="K14">
        <v>686.77995799999997</v>
      </c>
      <c r="L14">
        <v>554.4</v>
      </c>
      <c r="M14">
        <v>92</v>
      </c>
      <c r="N14">
        <v>118.125</v>
      </c>
      <c r="O14">
        <v>123.66562500000001</v>
      </c>
      <c r="P14">
        <v>119.625</v>
      </c>
      <c r="Q14">
        <v>20.556000000000001</v>
      </c>
      <c r="R14">
        <v>27.975000000000001</v>
      </c>
      <c r="S14">
        <v>26.390910000000002</v>
      </c>
      <c r="T14">
        <v>0</v>
      </c>
      <c r="U14">
        <v>348.97500000000002</v>
      </c>
      <c r="V14">
        <v>14.253199</v>
      </c>
      <c r="W14">
        <v>147.515624</v>
      </c>
      <c r="X14">
        <v>0</v>
      </c>
      <c r="Y14">
        <v>0</v>
      </c>
      <c r="Z14">
        <v>13.1076</v>
      </c>
      <c r="AA14">
        <v>0</v>
      </c>
      <c r="AB14">
        <v>13.0634</v>
      </c>
      <c r="AC14">
        <v>9.6778399999999998</v>
      </c>
      <c r="AD14">
        <v>18.229800000000001</v>
      </c>
      <c r="AE14">
        <v>42.338999999999999</v>
      </c>
      <c r="AF14">
        <v>8.8740000000000006</v>
      </c>
      <c r="AG14">
        <v>38.5548</v>
      </c>
      <c r="AH14">
        <v>56.82</v>
      </c>
      <c r="AI14">
        <v>0</v>
      </c>
      <c r="AJ14">
        <v>0</v>
      </c>
      <c r="AK14">
        <v>52.029000000000003</v>
      </c>
      <c r="AL14">
        <v>69.72</v>
      </c>
      <c r="AM14">
        <v>5.2786799999999996</v>
      </c>
      <c r="AN14">
        <v>0.93737000000000004</v>
      </c>
      <c r="AO14">
        <v>1.6860900000000001</v>
      </c>
      <c r="AP14">
        <v>7.5579000000000001</v>
      </c>
      <c r="AQ14">
        <v>0</v>
      </c>
      <c r="AR14">
        <v>32.688360000000003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16.440000000000001</v>
      </c>
      <c r="AY14">
        <v>0</v>
      </c>
      <c r="AZ14">
        <v>0</v>
      </c>
      <c r="BA14">
        <f t="shared" si="0"/>
        <v>2696.0487559999997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16.440000000000001</v>
      </c>
      <c r="J15">
        <v>1.0960000000000001</v>
      </c>
      <c r="K15">
        <v>686.77995799999997</v>
      </c>
      <c r="L15">
        <v>554.4</v>
      </c>
      <c r="M15">
        <v>92</v>
      </c>
      <c r="N15">
        <v>118.125</v>
      </c>
      <c r="O15">
        <v>123.66562500000001</v>
      </c>
      <c r="P15">
        <v>119.625</v>
      </c>
      <c r="Q15">
        <v>20.556000000000001</v>
      </c>
      <c r="R15">
        <v>31.332000000000001</v>
      </c>
      <c r="S15">
        <v>26.390910000000002</v>
      </c>
      <c r="T15">
        <v>0</v>
      </c>
      <c r="U15">
        <v>348.97500000000002</v>
      </c>
      <c r="V15">
        <v>14.253199</v>
      </c>
      <c r="W15">
        <v>147.515624</v>
      </c>
      <c r="X15">
        <v>0</v>
      </c>
      <c r="Y15">
        <v>0</v>
      </c>
      <c r="Z15">
        <v>13.1076</v>
      </c>
      <c r="AA15">
        <v>0</v>
      </c>
      <c r="AB15">
        <v>13.0634</v>
      </c>
      <c r="AC15">
        <v>9.6778399999999998</v>
      </c>
      <c r="AD15">
        <v>18.229800000000001</v>
      </c>
      <c r="AE15">
        <v>42.338999999999999</v>
      </c>
      <c r="AF15">
        <v>8.8740000000000006</v>
      </c>
      <c r="AG15">
        <v>38.5548</v>
      </c>
      <c r="AH15">
        <v>56.82</v>
      </c>
      <c r="AI15">
        <v>0</v>
      </c>
      <c r="AJ15">
        <v>0</v>
      </c>
      <c r="AK15">
        <v>52.029000000000003</v>
      </c>
      <c r="AL15">
        <v>69.72</v>
      </c>
      <c r="AM15">
        <v>5.2786799999999996</v>
      </c>
      <c r="AN15">
        <v>0.93737000000000004</v>
      </c>
      <c r="AO15">
        <v>1.69638</v>
      </c>
      <c r="AP15">
        <v>7.5579000000000001</v>
      </c>
      <c r="AQ15">
        <v>0</v>
      </c>
      <c r="AR15">
        <v>32.688360000000003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16.440000000000001</v>
      </c>
      <c r="AY15">
        <v>0</v>
      </c>
      <c r="AZ15">
        <v>0</v>
      </c>
      <c r="BA15">
        <f t="shared" si="0"/>
        <v>2699.4160459999998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16.440000000000001</v>
      </c>
      <c r="J16">
        <v>1.0960000000000001</v>
      </c>
      <c r="K16">
        <v>686.77995799999997</v>
      </c>
      <c r="L16">
        <v>554.4</v>
      </c>
      <c r="M16">
        <v>92</v>
      </c>
      <c r="N16">
        <v>118.125</v>
      </c>
      <c r="O16">
        <v>123.66562500000001</v>
      </c>
      <c r="P16">
        <v>119.625</v>
      </c>
      <c r="Q16">
        <v>20.556000000000001</v>
      </c>
      <c r="R16">
        <v>34.689</v>
      </c>
      <c r="S16">
        <v>26.390910000000002</v>
      </c>
      <c r="T16">
        <v>0</v>
      </c>
      <c r="U16">
        <v>348.97500000000002</v>
      </c>
      <c r="V16">
        <v>14.253199</v>
      </c>
      <c r="W16">
        <v>147.515624</v>
      </c>
      <c r="X16">
        <v>0</v>
      </c>
      <c r="Y16">
        <v>0</v>
      </c>
      <c r="Z16">
        <v>13.1076</v>
      </c>
      <c r="AA16">
        <v>0</v>
      </c>
      <c r="AB16">
        <v>13.0634</v>
      </c>
      <c r="AC16">
        <v>9.6778399999999998</v>
      </c>
      <c r="AD16">
        <v>18.229800000000001</v>
      </c>
      <c r="AE16">
        <v>42.338999999999999</v>
      </c>
      <c r="AF16">
        <v>8.8740000000000006</v>
      </c>
      <c r="AG16">
        <v>38.5548</v>
      </c>
      <c r="AH16">
        <v>56.82</v>
      </c>
      <c r="AI16">
        <v>0</v>
      </c>
      <c r="AJ16">
        <v>0</v>
      </c>
      <c r="AK16">
        <v>52.029000000000003</v>
      </c>
      <c r="AL16">
        <v>69.72</v>
      </c>
      <c r="AM16">
        <v>5.2786799999999996</v>
      </c>
      <c r="AN16">
        <v>0.93737000000000004</v>
      </c>
      <c r="AO16">
        <v>1.688148</v>
      </c>
      <c r="AP16">
        <v>7.5579000000000001</v>
      </c>
      <c r="AQ16">
        <v>0</v>
      </c>
      <c r="AR16">
        <v>32.688360000000003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16.440000000000001</v>
      </c>
      <c r="AY16">
        <v>0</v>
      </c>
      <c r="AZ16">
        <v>0</v>
      </c>
      <c r="BA16">
        <f t="shared" si="0"/>
        <v>2702.7648140000001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16.440000000000001</v>
      </c>
      <c r="J17">
        <v>1.0960000000000001</v>
      </c>
      <c r="K17">
        <v>686.77995799999997</v>
      </c>
      <c r="L17">
        <v>554.4</v>
      </c>
      <c r="M17">
        <v>92</v>
      </c>
      <c r="N17">
        <v>118.125</v>
      </c>
      <c r="O17">
        <v>123.66562500000001</v>
      </c>
      <c r="P17">
        <v>120</v>
      </c>
      <c r="Q17">
        <v>20.556000000000001</v>
      </c>
      <c r="R17">
        <v>34.689</v>
      </c>
      <c r="S17">
        <v>26.390910000000002</v>
      </c>
      <c r="T17">
        <v>0</v>
      </c>
      <c r="U17">
        <v>348.97500000000002</v>
      </c>
      <c r="V17">
        <v>14.253199</v>
      </c>
      <c r="W17">
        <v>147.515624</v>
      </c>
      <c r="X17">
        <v>0</v>
      </c>
      <c r="Y17">
        <v>0</v>
      </c>
      <c r="Z17">
        <v>13.1076</v>
      </c>
      <c r="AA17">
        <v>0</v>
      </c>
      <c r="AB17">
        <v>13.0634</v>
      </c>
      <c r="AC17">
        <v>9.6778399999999998</v>
      </c>
      <c r="AD17">
        <v>18.229800000000001</v>
      </c>
      <c r="AE17">
        <v>42.338999999999999</v>
      </c>
      <c r="AF17">
        <v>8.8740000000000006</v>
      </c>
      <c r="AG17">
        <v>38.5548</v>
      </c>
      <c r="AH17">
        <v>56.82</v>
      </c>
      <c r="AI17">
        <v>0</v>
      </c>
      <c r="AJ17">
        <v>0</v>
      </c>
      <c r="AK17">
        <v>52.029000000000003</v>
      </c>
      <c r="AL17">
        <v>69.72</v>
      </c>
      <c r="AM17">
        <v>5.2786799999999996</v>
      </c>
      <c r="AN17">
        <v>0.93737000000000004</v>
      </c>
      <c r="AO17">
        <v>1.6702140000000001</v>
      </c>
      <c r="AP17">
        <v>7.5579000000000001</v>
      </c>
      <c r="AQ17">
        <v>0</v>
      </c>
      <c r="AR17">
        <v>31.897383000000001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16.440000000000001</v>
      </c>
      <c r="AY17">
        <v>0</v>
      </c>
      <c r="AZ17">
        <v>0</v>
      </c>
      <c r="BA17">
        <f t="shared" si="0"/>
        <v>2702.330903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16.440000000000001</v>
      </c>
      <c r="J18">
        <v>1.0960000000000001</v>
      </c>
      <c r="K18">
        <v>686.77995799999997</v>
      </c>
      <c r="L18">
        <v>554.4</v>
      </c>
      <c r="M18">
        <v>92</v>
      </c>
      <c r="N18">
        <v>118.125</v>
      </c>
      <c r="O18">
        <v>123.66562500000001</v>
      </c>
      <c r="P18">
        <v>120</v>
      </c>
      <c r="Q18">
        <v>20.556000000000001</v>
      </c>
      <c r="R18">
        <v>34.689</v>
      </c>
      <c r="S18">
        <v>26.390910000000002</v>
      </c>
      <c r="T18">
        <v>0</v>
      </c>
      <c r="U18">
        <v>348.97500000000002</v>
      </c>
      <c r="V18">
        <v>14.253199</v>
      </c>
      <c r="W18">
        <v>147.515624</v>
      </c>
      <c r="X18">
        <v>0</v>
      </c>
      <c r="Y18">
        <v>0</v>
      </c>
      <c r="Z18">
        <v>13.1076</v>
      </c>
      <c r="AA18">
        <v>0</v>
      </c>
      <c r="AB18">
        <v>13.0634</v>
      </c>
      <c r="AC18">
        <v>9.6778399999999998</v>
      </c>
      <c r="AD18">
        <v>18.229800000000001</v>
      </c>
      <c r="AE18">
        <v>42.338999999999999</v>
      </c>
      <c r="AF18">
        <v>8.8740000000000006</v>
      </c>
      <c r="AG18">
        <v>38.5548</v>
      </c>
      <c r="AH18">
        <v>56.82</v>
      </c>
      <c r="AI18">
        <v>0</v>
      </c>
      <c r="AJ18">
        <v>0</v>
      </c>
      <c r="AK18">
        <v>52.029000000000003</v>
      </c>
      <c r="AL18">
        <v>34.86</v>
      </c>
      <c r="AM18">
        <v>5.2786799999999996</v>
      </c>
      <c r="AN18">
        <v>0.93737000000000004</v>
      </c>
      <c r="AO18">
        <v>1.6546320000000001</v>
      </c>
      <c r="AP18">
        <v>1.7934000000000001</v>
      </c>
      <c r="AQ18">
        <v>0</v>
      </c>
      <c r="AR18">
        <v>31.897383000000001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16.440000000000001</v>
      </c>
      <c r="AY18">
        <v>0</v>
      </c>
      <c r="AZ18">
        <v>0</v>
      </c>
      <c r="BA18">
        <f t="shared" si="0"/>
        <v>2661.6908210000006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16.440000000000001</v>
      </c>
      <c r="J19">
        <v>1.0960000000000001</v>
      </c>
      <c r="K19">
        <v>686.77995799999997</v>
      </c>
      <c r="L19">
        <v>554.4</v>
      </c>
      <c r="M19">
        <v>92</v>
      </c>
      <c r="N19">
        <v>118.125</v>
      </c>
      <c r="O19">
        <v>123.66562500000001</v>
      </c>
      <c r="P19">
        <v>120</v>
      </c>
      <c r="Q19">
        <v>20.556000000000001</v>
      </c>
      <c r="R19">
        <v>34.689</v>
      </c>
      <c r="S19">
        <v>26.390910000000002</v>
      </c>
      <c r="T19">
        <v>0</v>
      </c>
      <c r="U19">
        <v>348.97500000000002</v>
      </c>
      <c r="V19">
        <v>14.253199</v>
      </c>
      <c r="W19">
        <v>147.515624</v>
      </c>
      <c r="X19">
        <v>0</v>
      </c>
      <c r="Y19">
        <v>0</v>
      </c>
      <c r="Z19">
        <v>13.1076</v>
      </c>
      <c r="AA19">
        <v>0</v>
      </c>
      <c r="AB19">
        <v>13.0634</v>
      </c>
      <c r="AC19">
        <v>9.6778399999999998</v>
      </c>
      <c r="AD19">
        <v>18.229800000000001</v>
      </c>
      <c r="AE19">
        <v>42.338999999999999</v>
      </c>
      <c r="AF19">
        <v>8.8740000000000006</v>
      </c>
      <c r="AG19">
        <v>38.5548</v>
      </c>
      <c r="AH19">
        <v>56.82</v>
      </c>
      <c r="AI19">
        <v>0</v>
      </c>
      <c r="AJ19">
        <v>0</v>
      </c>
      <c r="AK19">
        <v>52.029000000000003</v>
      </c>
      <c r="AL19">
        <v>34.86</v>
      </c>
      <c r="AM19">
        <v>5.2786799999999996</v>
      </c>
      <c r="AN19">
        <v>0.93737000000000004</v>
      </c>
      <c r="AO19">
        <v>1.6555139999999999</v>
      </c>
      <c r="AP19">
        <v>2.0495999999999999</v>
      </c>
      <c r="AQ19">
        <v>0</v>
      </c>
      <c r="AR19">
        <v>31.897383000000001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16.440000000000001</v>
      </c>
      <c r="AY19">
        <v>0</v>
      </c>
      <c r="AZ19">
        <v>0</v>
      </c>
      <c r="BA19">
        <f t="shared" si="0"/>
        <v>2661.9479030000002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16.440000000000001</v>
      </c>
      <c r="J20">
        <v>1.0960000000000001</v>
      </c>
      <c r="K20">
        <v>686.77995799999997</v>
      </c>
      <c r="L20">
        <v>554.4</v>
      </c>
      <c r="M20">
        <v>92</v>
      </c>
      <c r="N20">
        <v>118.125</v>
      </c>
      <c r="O20">
        <v>123.66562500000001</v>
      </c>
      <c r="P20">
        <v>120</v>
      </c>
      <c r="Q20">
        <v>20.556000000000001</v>
      </c>
      <c r="R20">
        <v>34.689</v>
      </c>
      <c r="S20">
        <v>26.390910000000002</v>
      </c>
      <c r="T20">
        <v>0</v>
      </c>
      <c r="U20">
        <v>348.97500000000002</v>
      </c>
      <c r="V20">
        <v>14.253199</v>
      </c>
      <c r="W20">
        <v>147.515624</v>
      </c>
      <c r="X20">
        <v>0</v>
      </c>
      <c r="Y20">
        <v>0</v>
      </c>
      <c r="Z20">
        <v>13.1076</v>
      </c>
      <c r="AA20">
        <v>7.0309999999999997</v>
      </c>
      <c r="AB20">
        <v>26.260100000000001</v>
      </c>
      <c r="AC20">
        <v>19.35568</v>
      </c>
      <c r="AD20">
        <v>18.229800000000001</v>
      </c>
      <c r="AE20">
        <v>42.338999999999999</v>
      </c>
      <c r="AF20">
        <v>8.8740000000000006</v>
      </c>
      <c r="AG20">
        <v>38.5548</v>
      </c>
      <c r="AH20">
        <v>56.82</v>
      </c>
      <c r="AI20">
        <v>0</v>
      </c>
      <c r="AJ20">
        <v>0</v>
      </c>
      <c r="AK20">
        <v>52.029000000000003</v>
      </c>
      <c r="AL20">
        <v>34.86</v>
      </c>
      <c r="AM20">
        <v>5.2786799999999996</v>
      </c>
      <c r="AN20">
        <v>0.93737000000000004</v>
      </c>
      <c r="AO20">
        <v>1.6117079999999999</v>
      </c>
      <c r="AP20">
        <v>2.0495999999999999</v>
      </c>
      <c r="AQ20">
        <v>0</v>
      </c>
      <c r="AR20">
        <v>31.897383000000001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16.440000000000001</v>
      </c>
      <c r="AY20">
        <v>0</v>
      </c>
      <c r="AZ20">
        <v>0</v>
      </c>
      <c r="BA20">
        <f t="shared" si="0"/>
        <v>2691.8096370000003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16.440000000000001</v>
      </c>
      <c r="J21">
        <v>1.0960000000000001</v>
      </c>
      <c r="K21">
        <v>686.77995799999997</v>
      </c>
      <c r="L21">
        <v>554.4</v>
      </c>
      <c r="M21">
        <v>92</v>
      </c>
      <c r="N21">
        <v>118.125</v>
      </c>
      <c r="O21">
        <v>123.66562500000001</v>
      </c>
      <c r="P21">
        <v>120</v>
      </c>
      <c r="Q21">
        <v>20.556000000000001</v>
      </c>
      <c r="R21">
        <v>38.045999999999999</v>
      </c>
      <c r="S21">
        <v>26.390910000000002</v>
      </c>
      <c r="T21">
        <v>0</v>
      </c>
      <c r="U21">
        <v>348.97500000000002</v>
      </c>
      <c r="V21">
        <v>14.253199</v>
      </c>
      <c r="W21">
        <v>147.515624</v>
      </c>
      <c r="X21">
        <v>0</v>
      </c>
      <c r="Y21">
        <v>0</v>
      </c>
      <c r="Z21">
        <v>13.1076</v>
      </c>
      <c r="AA21">
        <v>13.983000000000001</v>
      </c>
      <c r="AB21">
        <v>26.260100000000001</v>
      </c>
      <c r="AC21">
        <v>19.35568</v>
      </c>
      <c r="AD21">
        <v>18.229800000000001</v>
      </c>
      <c r="AE21">
        <v>42.338999999999999</v>
      </c>
      <c r="AF21">
        <v>8.8740000000000006</v>
      </c>
      <c r="AG21">
        <v>38.5548</v>
      </c>
      <c r="AH21">
        <v>56.82</v>
      </c>
      <c r="AI21">
        <v>0</v>
      </c>
      <c r="AJ21">
        <v>0</v>
      </c>
      <c r="AK21">
        <v>52.029000000000003</v>
      </c>
      <c r="AL21">
        <v>34.86</v>
      </c>
      <c r="AM21">
        <v>5.2786799999999996</v>
      </c>
      <c r="AN21">
        <v>0.93737000000000004</v>
      </c>
      <c r="AO21">
        <v>0.31399199999999999</v>
      </c>
      <c r="AP21">
        <v>2.0495999999999999</v>
      </c>
      <c r="AQ21">
        <v>0</v>
      </c>
      <c r="AR21">
        <v>31.897383000000001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16.440000000000001</v>
      </c>
      <c r="AY21">
        <v>0</v>
      </c>
      <c r="AZ21">
        <v>0</v>
      </c>
      <c r="BA21">
        <f t="shared" si="0"/>
        <v>2700.8209210000005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16.440000000000001</v>
      </c>
      <c r="J22">
        <v>1.0960000000000001</v>
      </c>
      <c r="K22">
        <v>686.77995799999997</v>
      </c>
      <c r="L22">
        <v>554.4</v>
      </c>
      <c r="M22">
        <v>92</v>
      </c>
      <c r="N22">
        <v>118.125</v>
      </c>
      <c r="O22">
        <v>123.66562500000001</v>
      </c>
      <c r="P22">
        <v>120</v>
      </c>
      <c r="Q22">
        <v>20.556000000000001</v>
      </c>
      <c r="R22">
        <v>41.402999999999999</v>
      </c>
      <c r="S22">
        <v>26.390910000000002</v>
      </c>
      <c r="T22">
        <v>0</v>
      </c>
      <c r="U22">
        <v>348.97500000000002</v>
      </c>
      <c r="V22">
        <v>14.253199</v>
      </c>
      <c r="W22">
        <v>147.515624</v>
      </c>
      <c r="X22">
        <v>0</v>
      </c>
      <c r="Y22">
        <v>0</v>
      </c>
      <c r="Z22">
        <v>13.1076</v>
      </c>
      <c r="AA22">
        <v>21.093</v>
      </c>
      <c r="AB22">
        <v>26.260100000000001</v>
      </c>
      <c r="AC22">
        <v>19.35568</v>
      </c>
      <c r="AD22">
        <v>18.229800000000001</v>
      </c>
      <c r="AE22">
        <v>42.338999999999999</v>
      </c>
      <c r="AF22">
        <v>8.8740000000000006</v>
      </c>
      <c r="AG22">
        <v>38.5548</v>
      </c>
      <c r="AH22">
        <v>70.172700000000006</v>
      </c>
      <c r="AI22">
        <v>0</v>
      </c>
      <c r="AJ22">
        <v>0</v>
      </c>
      <c r="AK22">
        <v>52.029000000000003</v>
      </c>
      <c r="AL22">
        <v>34.86</v>
      </c>
      <c r="AM22">
        <v>9.4642999999999997</v>
      </c>
      <c r="AN22">
        <v>0.93737000000000004</v>
      </c>
      <c r="AO22">
        <v>0.190806</v>
      </c>
      <c r="AP22">
        <v>2.0495999999999999</v>
      </c>
      <c r="AQ22">
        <v>9.702</v>
      </c>
      <c r="AR22">
        <v>31.897383000000001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16.440000000000001</v>
      </c>
      <c r="AY22">
        <v>0</v>
      </c>
      <c r="AZ22">
        <v>0</v>
      </c>
      <c r="BA22">
        <f t="shared" si="0"/>
        <v>2738.4050550000006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16.440000000000001</v>
      </c>
      <c r="J23">
        <v>1.0960000000000001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120</v>
      </c>
      <c r="Q23">
        <v>20.556000000000001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14.253199</v>
      </c>
      <c r="W23">
        <v>147.515624</v>
      </c>
      <c r="X23">
        <v>0</v>
      </c>
      <c r="Y23">
        <v>0</v>
      </c>
      <c r="Z23">
        <v>13.1076</v>
      </c>
      <c r="AA23">
        <v>35.155000000000001</v>
      </c>
      <c r="AB23">
        <v>26.260100000000001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38.5548</v>
      </c>
      <c r="AH23">
        <v>93.563599999999994</v>
      </c>
      <c r="AI23">
        <v>2.5459999999999998</v>
      </c>
      <c r="AJ23">
        <v>0</v>
      </c>
      <c r="AK23">
        <v>52.029000000000003</v>
      </c>
      <c r="AL23">
        <v>34.86</v>
      </c>
      <c r="AM23">
        <v>10.557359999999999</v>
      </c>
      <c r="AN23">
        <v>0.93737000000000004</v>
      </c>
      <c r="AO23">
        <v>0.102606</v>
      </c>
      <c r="AP23">
        <v>2.0495999999999999</v>
      </c>
      <c r="AQ23">
        <v>10.395</v>
      </c>
      <c r="AR23">
        <v>31.897383000000001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16.440000000000001</v>
      </c>
      <c r="AY23">
        <v>0</v>
      </c>
      <c r="AZ23">
        <v>0</v>
      </c>
      <c r="BA23">
        <f t="shared" si="0"/>
        <v>2886.9410670000002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16.440000000000001</v>
      </c>
      <c r="J24">
        <v>1.0960000000000001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120</v>
      </c>
      <c r="Q24">
        <v>20.556000000000001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14.253199</v>
      </c>
      <c r="W24">
        <v>147.515624</v>
      </c>
      <c r="X24">
        <v>0</v>
      </c>
      <c r="Y24">
        <v>0</v>
      </c>
      <c r="Z24">
        <v>13.1076</v>
      </c>
      <c r="AA24">
        <v>42.106999999999999</v>
      </c>
      <c r="AB24">
        <v>26.260100000000001</v>
      </c>
      <c r="AC24">
        <v>19.35568</v>
      </c>
      <c r="AD24">
        <v>18.229800000000001</v>
      </c>
      <c r="AE24">
        <v>49.436556000000003</v>
      </c>
      <c r="AF24">
        <v>8.8740000000000006</v>
      </c>
      <c r="AG24">
        <v>38.5548</v>
      </c>
      <c r="AH24">
        <v>93.563599999999994</v>
      </c>
      <c r="AI24">
        <v>7.6379999999999999</v>
      </c>
      <c r="AJ24">
        <v>0</v>
      </c>
      <c r="AK24">
        <v>52.029000000000003</v>
      </c>
      <c r="AL24">
        <v>34.86</v>
      </c>
      <c r="AM24">
        <v>10.557359999999999</v>
      </c>
      <c r="AN24">
        <v>0.93737000000000004</v>
      </c>
      <c r="AO24">
        <v>0</v>
      </c>
      <c r="AP24">
        <v>2.0495999999999999</v>
      </c>
      <c r="AQ24">
        <v>10.395</v>
      </c>
      <c r="AR24">
        <v>31.897383000000001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16.440000000000001</v>
      </c>
      <c r="AY24">
        <v>0</v>
      </c>
      <c r="AZ24">
        <v>0</v>
      </c>
      <c r="BA24">
        <f t="shared" si="0"/>
        <v>2898.8824610000001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16.440000000000001</v>
      </c>
      <c r="J25">
        <v>1.0960000000000001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120</v>
      </c>
      <c r="Q25">
        <v>20.556000000000001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13.205</v>
      </c>
      <c r="W25">
        <v>147.515624</v>
      </c>
      <c r="X25">
        <v>0</v>
      </c>
      <c r="Y25">
        <v>0</v>
      </c>
      <c r="Z25">
        <v>13.1076</v>
      </c>
      <c r="AA25">
        <v>42.106999999999999</v>
      </c>
      <c r="AB25">
        <v>26.260100000000001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38.5548</v>
      </c>
      <c r="AH25">
        <v>93.563599999999994</v>
      </c>
      <c r="AI25">
        <v>49.646999999999998</v>
      </c>
      <c r="AJ25">
        <v>0</v>
      </c>
      <c r="AK25">
        <v>52.029000000000003</v>
      </c>
      <c r="AL25">
        <v>34.86</v>
      </c>
      <c r="AM25">
        <v>10.557359999999999</v>
      </c>
      <c r="AN25">
        <v>0.93737000000000004</v>
      </c>
      <c r="AO25">
        <v>0</v>
      </c>
      <c r="AP25">
        <v>2.0495999999999999</v>
      </c>
      <c r="AQ25">
        <v>21.797999999999998</v>
      </c>
      <c r="AR25">
        <v>31.897383000000001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16.440000000000001</v>
      </c>
      <c r="AY25">
        <v>0</v>
      </c>
      <c r="AZ25">
        <v>0</v>
      </c>
      <c r="BA25">
        <f t="shared" si="0"/>
        <v>2951.2462619999997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16.440000000000001</v>
      </c>
      <c r="J26">
        <v>1.0960000000000001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120</v>
      </c>
      <c r="Q26">
        <v>20.556000000000001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13.205</v>
      </c>
      <c r="W26">
        <v>147.515624</v>
      </c>
      <c r="X26">
        <v>0</v>
      </c>
      <c r="Y26">
        <v>0</v>
      </c>
      <c r="Z26">
        <v>13.1076</v>
      </c>
      <c r="AA26">
        <v>42.106999999999999</v>
      </c>
      <c r="AB26">
        <v>26.260100000000001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38.5548</v>
      </c>
      <c r="AH26">
        <v>93.563599999999994</v>
      </c>
      <c r="AI26">
        <v>49.646999999999998</v>
      </c>
      <c r="AJ26">
        <v>0</v>
      </c>
      <c r="AK26">
        <v>52.029000000000003</v>
      </c>
      <c r="AL26">
        <v>34.86</v>
      </c>
      <c r="AM26">
        <v>10.557359999999999</v>
      </c>
      <c r="AN26">
        <v>0.93737000000000004</v>
      </c>
      <c r="AO26">
        <v>0</v>
      </c>
      <c r="AP26">
        <v>2.0495999999999999</v>
      </c>
      <c r="AQ26">
        <v>21.797999999999998</v>
      </c>
      <c r="AR26">
        <v>31.897383000000001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16.440000000000001</v>
      </c>
      <c r="AY26">
        <v>0</v>
      </c>
      <c r="AZ26">
        <v>0</v>
      </c>
      <c r="BA26">
        <f t="shared" si="0"/>
        <v>2951.2462619999997</v>
      </c>
    </row>
    <row r="27" spans="1:53">
      <c r="A27" t="s">
        <v>69</v>
      </c>
      <c r="B27">
        <v>0</v>
      </c>
      <c r="C27">
        <v>0</v>
      </c>
      <c r="D27">
        <v>7.875</v>
      </c>
      <c r="E27">
        <v>0</v>
      </c>
      <c r="F27">
        <v>6.516</v>
      </c>
      <c r="G27">
        <v>6.516</v>
      </c>
      <c r="H27">
        <v>0</v>
      </c>
      <c r="I27">
        <v>16.440000000000001</v>
      </c>
      <c r="J27">
        <v>1.0960000000000001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120</v>
      </c>
      <c r="Q27">
        <v>20.556000000000001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13.205</v>
      </c>
      <c r="W27">
        <v>147.515624</v>
      </c>
      <c r="X27">
        <v>0</v>
      </c>
      <c r="Y27">
        <v>0</v>
      </c>
      <c r="Z27">
        <v>13.1076</v>
      </c>
      <c r="AA27">
        <v>37.92</v>
      </c>
      <c r="AB27">
        <v>26.260100000000001</v>
      </c>
      <c r="AC27">
        <v>19.35568</v>
      </c>
      <c r="AD27">
        <v>18.229800000000001</v>
      </c>
      <c r="AE27">
        <v>49.436556000000003</v>
      </c>
      <c r="AF27">
        <v>8.8740000000000006</v>
      </c>
      <c r="AG27">
        <v>38.5548</v>
      </c>
      <c r="AH27">
        <v>93.563599999999994</v>
      </c>
      <c r="AI27">
        <v>49.646999999999998</v>
      </c>
      <c r="AJ27">
        <v>0</v>
      </c>
      <c r="AK27">
        <v>52.029000000000003</v>
      </c>
      <c r="AL27">
        <v>34.86</v>
      </c>
      <c r="AM27">
        <v>10.557359999999999</v>
      </c>
      <c r="AN27">
        <v>0.93737000000000004</v>
      </c>
      <c r="AO27">
        <v>0</v>
      </c>
      <c r="AP27">
        <v>2.0495999999999999</v>
      </c>
      <c r="AQ27">
        <v>21.797999999999998</v>
      </c>
      <c r="AR27">
        <v>31.897383000000001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16.440000000000001</v>
      </c>
      <c r="AY27">
        <v>0</v>
      </c>
      <c r="AZ27">
        <v>0</v>
      </c>
      <c r="BA27">
        <f t="shared" si="0"/>
        <v>2967.9662619999999</v>
      </c>
    </row>
    <row r="28" spans="1:53">
      <c r="A28" t="s">
        <v>70</v>
      </c>
      <c r="B28">
        <v>0</v>
      </c>
      <c r="C28">
        <v>0</v>
      </c>
      <c r="D28">
        <v>7.875</v>
      </c>
      <c r="E28">
        <v>0</v>
      </c>
      <c r="F28">
        <v>6.516</v>
      </c>
      <c r="G28">
        <v>6.516</v>
      </c>
      <c r="H28">
        <v>0</v>
      </c>
      <c r="I28">
        <v>16.440000000000001</v>
      </c>
      <c r="J28">
        <v>1.0960000000000001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120</v>
      </c>
      <c r="Q28">
        <v>20.556000000000001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13.205</v>
      </c>
      <c r="W28">
        <v>147.515624</v>
      </c>
      <c r="X28">
        <v>0</v>
      </c>
      <c r="Y28">
        <v>0</v>
      </c>
      <c r="Z28">
        <v>13.1076</v>
      </c>
      <c r="AA28">
        <v>42.106999999999999</v>
      </c>
      <c r="AB28">
        <v>26.260100000000001</v>
      </c>
      <c r="AC28">
        <v>19.35568</v>
      </c>
      <c r="AD28">
        <v>18.229800000000001</v>
      </c>
      <c r="AE28">
        <v>49.436556000000003</v>
      </c>
      <c r="AF28">
        <v>8.8740000000000006</v>
      </c>
      <c r="AG28">
        <v>38.5548</v>
      </c>
      <c r="AH28">
        <v>93.563599999999994</v>
      </c>
      <c r="AI28">
        <v>49.646999999999998</v>
      </c>
      <c r="AJ28">
        <v>0</v>
      </c>
      <c r="AK28">
        <v>52.029000000000003</v>
      </c>
      <c r="AL28">
        <v>46.48</v>
      </c>
      <c r="AM28">
        <v>15.836040000000001</v>
      </c>
      <c r="AN28">
        <v>0.93737000000000004</v>
      </c>
      <c r="AO28">
        <v>0</v>
      </c>
      <c r="AP28">
        <v>2.0495999999999999</v>
      </c>
      <c r="AQ28">
        <v>21.797999999999998</v>
      </c>
      <c r="AR28">
        <v>31.897383000000001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16.440000000000001</v>
      </c>
      <c r="AY28">
        <v>0</v>
      </c>
      <c r="AZ28">
        <v>0</v>
      </c>
      <c r="BA28">
        <f t="shared" si="0"/>
        <v>2989.0519420000001</v>
      </c>
    </row>
    <row r="29" spans="1:53">
      <c r="A29" t="s">
        <v>71</v>
      </c>
      <c r="B29">
        <v>0</v>
      </c>
      <c r="C29">
        <v>0</v>
      </c>
      <c r="D29">
        <v>7.875</v>
      </c>
      <c r="E29">
        <v>0</v>
      </c>
      <c r="F29">
        <v>6.516</v>
      </c>
      <c r="G29">
        <v>6.516</v>
      </c>
      <c r="H29">
        <v>0</v>
      </c>
      <c r="I29">
        <v>16.440000000000001</v>
      </c>
      <c r="J29">
        <v>1.0960000000000001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120</v>
      </c>
      <c r="Q29">
        <v>19.414000000000001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13.205</v>
      </c>
      <c r="W29">
        <v>147.515624</v>
      </c>
      <c r="X29">
        <v>0</v>
      </c>
      <c r="Y29">
        <v>0</v>
      </c>
      <c r="Z29">
        <v>13.1076</v>
      </c>
      <c r="AA29">
        <v>42.106999999999999</v>
      </c>
      <c r="AB29">
        <v>26.260100000000001</v>
      </c>
      <c r="AC29">
        <v>19.35568</v>
      </c>
      <c r="AD29">
        <v>18.229800000000001</v>
      </c>
      <c r="AE29">
        <v>49.436556000000003</v>
      </c>
      <c r="AF29">
        <v>8.8740000000000006</v>
      </c>
      <c r="AG29">
        <v>38.5548</v>
      </c>
      <c r="AH29">
        <v>93.563599999999994</v>
      </c>
      <c r="AI29">
        <v>49.646999999999998</v>
      </c>
      <c r="AJ29">
        <v>0</v>
      </c>
      <c r="AK29">
        <v>52.029000000000003</v>
      </c>
      <c r="AL29">
        <v>59.843000000000004</v>
      </c>
      <c r="AM29">
        <v>15.836040000000001</v>
      </c>
      <c r="AN29">
        <v>0.93737000000000004</v>
      </c>
      <c r="AO29">
        <v>0</v>
      </c>
      <c r="AP29">
        <v>2.0495999999999999</v>
      </c>
      <c r="AQ29">
        <v>21.797999999999998</v>
      </c>
      <c r="AR29">
        <v>31.897383000000001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16.440000000000001</v>
      </c>
      <c r="AY29">
        <v>0</v>
      </c>
      <c r="AZ29">
        <v>0</v>
      </c>
      <c r="BA29">
        <f t="shared" si="0"/>
        <v>3001.2729419999996</v>
      </c>
    </row>
    <row r="30" spans="1:53">
      <c r="A30" t="s">
        <v>72</v>
      </c>
      <c r="B30">
        <v>0</v>
      </c>
      <c r="C30">
        <v>0</v>
      </c>
      <c r="D30">
        <v>7.875</v>
      </c>
      <c r="E30">
        <v>0</v>
      </c>
      <c r="F30">
        <v>6.516</v>
      </c>
      <c r="G30">
        <v>6.516</v>
      </c>
      <c r="H30">
        <v>0</v>
      </c>
      <c r="I30">
        <v>16.440000000000001</v>
      </c>
      <c r="J30">
        <v>1.0960000000000001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120</v>
      </c>
      <c r="Q30">
        <v>19.414000000000001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13.205</v>
      </c>
      <c r="W30">
        <v>147.515624</v>
      </c>
      <c r="X30">
        <v>0</v>
      </c>
      <c r="Y30">
        <v>0</v>
      </c>
      <c r="Z30">
        <v>13.1076</v>
      </c>
      <c r="AA30">
        <v>21.093</v>
      </c>
      <c r="AB30">
        <v>26.260100000000001</v>
      </c>
      <c r="AC30">
        <v>19.35568</v>
      </c>
      <c r="AD30">
        <v>18.229800000000001</v>
      </c>
      <c r="AE30">
        <v>46.572899999999997</v>
      </c>
      <c r="AF30">
        <v>8.8740000000000006</v>
      </c>
      <c r="AG30">
        <v>38.5548</v>
      </c>
      <c r="AH30">
        <v>93.563599999999994</v>
      </c>
      <c r="AI30">
        <v>49.646999999999998</v>
      </c>
      <c r="AJ30">
        <v>0</v>
      </c>
      <c r="AK30">
        <v>52.029000000000003</v>
      </c>
      <c r="AL30">
        <v>59.843000000000004</v>
      </c>
      <c r="AM30">
        <v>15.836040000000001</v>
      </c>
      <c r="AN30">
        <v>0.93737000000000004</v>
      </c>
      <c r="AO30">
        <v>0</v>
      </c>
      <c r="AP30">
        <v>2.0495999999999999</v>
      </c>
      <c r="AQ30">
        <v>21.797999999999998</v>
      </c>
      <c r="AR30">
        <v>31.897383000000001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16.440000000000001</v>
      </c>
      <c r="AY30">
        <v>0</v>
      </c>
      <c r="AZ30">
        <v>0</v>
      </c>
      <c r="BA30">
        <f t="shared" si="0"/>
        <v>2977.3952859999995</v>
      </c>
    </row>
    <row r="31" spans="1:53">
      <c r="A31" t="s">
        <v>73</v>
      </c>
      <c r="B31">
        <v>0</v>
      </c>
      <c r="C31">
        <v>0</v>
      </c>
      <c r="D31">
        <v>7.875</v>
      </c>
      <c r="E31">
        <v>0</v>
      </c>
      <c r="F31">
        <v>6.516</v>
      </c>
      <c r="G31">
        <v>6.516</v>
      </c>
      <c r="H31">
        <v>0</v>
      </c>
      <c r="I31">
        <v>16.440000000000001</v>
      </c>
      <c r="J31">
        <v>1.0960000000000001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120</v>
      </c>
      <c r="Q31">
        <v>17.13</v>
      </c>
      <c r="R31">
        <v>39.164999999999999</v>
      </c>
      <c r="S31">
        <v>26.390910000000002</v>
      </c>
      <c r="T31">
        <v>0</v>
      </c>
      <c r="U31">
        <v>348.97500000000002</v>
      </c>
      <c r="V31">
        <v>13.205</v>
      </c>
      <c r="W31">
        <v>147.515624</v>
      </c>
      <c r="X31">
        <v>0</v>
      </c>
      <c r="Y31">
        <v>0</v>
      </c>
      <c r="Z31">
        <v>13.1076</v>
      </c>
      <c r="AA31">
        <v>7.0309999999999997</v>
      </c>
      <c r="AB31">
        <v>26.260100000000001</v>
      </c>
      <c r="AC31">
        <v>19.35568</v>
      </c>
      <c r="AD31">
        <v>18.229800000000001</v>
      </c>
      <c r="AE31">
        <v>42.338999999999999</v>
      </c>
      <c r="AF31">
        <v>8.8740000000000006</v>
      </c>
      <c r="AG31">
        <v>38.5548</v>
      </c>
      <c r="AH31">
        <v>64.680099999999996</v>
      </c>
      <c r="AI31">
        <v>5.0919999999999996</v>
      </c>
      <c r="AJ31">
        <v>0</v>
      </c>
      <c r="AK31">
        <v>52.029000000000003</v>
      </c>
      <c r="AL31">
        <v>59.843000000000004</v>
      </c>
      <c r="AM31">
        <v>15.836040000000001</v>
      </c>
      <c r="AN31">
        <v>0.93737000000000004</v>
      </c>
      <c r="AO31">
        <v>0</v>
      </c>
      <c r="AP31">
        <v>2.0495999999999999</v>
      </c>
      <c r="AQ31">
        <v>21.797999999999998</v>
      </c>
      <c r="AR31">
        <v>31.897383000000001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16.440000000000001</v>
      </c>
      <c r="AY31">
        <v>0</v>
      </c>
      <c r="AZ31">
        <v>0</v>
      </c>
      <c r="BA31">
        <f t="shared" si="0"/>
        <v>2880.1496899999997</v>
      </c>
    </row>
    <row r="32" spans="1:53">
      <c r="A32" t="s">
        <v>74</v>
      </c>
      <c r="B32">
        <v>0</v>
      </c>
      <c r="C32">
        <v>0</v>
      </c>
      <c r="D32">
        <v>7.875</v>
      </c>
      <c r="E32">
        <v>0</v>
      </c>
      <c r="F32">
        <v>6.516</v>
      </c>
      <c r="G32">
        <v>6.516</v>
      </c>
      <c r="H32">
        <v>0</v>
      </c>
      <c r="I32">
        <v>16.440000000000001</v>
      </c>
      <c r="J32">
        <v>1.0960000000000001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120</v>
      </c>
      <c r="Q32">
        <v>17.13</v>
      </c>
      <c r="R32">
        <v>39.164999999999999</v>
      </c>
      <c r="S32">
        <v>26.390910000000002</v>
      </c>
      <c r="T32">
        <v>0</v>
      </c>
      <c r="U32">
        <v>348.97500000000002</v>
      </c>
      <c r="V32">
        <v>13.205</v>
      </c>
      <c r="W32">
        <v>147.515624</v>
      </c>
      <c r="X32">
        <v>0</v>
      </c>
      <c r="Y32">
        <v>0</v>
      </c>
      <c r="Z32">
        <v>13.1076</v>
      </c>
      <c r="AA32">
        <v>0</v>
      </c>
      <c r="AB32">
        <v>26.260100000000001</v>
      </c>
      <c r="AC32">
        <v>19.35568</v>
      </c>
      <c r="AD32">
        <v>18.229800000000001</v>
      </c>
      <c r="AE32">
        <v>42.338999999999999</v>
      </c>
      <c r="AF32">
        <v>8.8740000000000006</v>
      </c>
      <c r="AG32">
        <v>38.5548</v>
      </c>
      <c r="AH32">
        <v>37.880000000000003</v>
      </c>
      <c r="AI32">
        <v>2.5459999999999998</v>
      </c>
      <c r="AJ32">
        <v>0</v>
      </c>
      <c r="AK32">
        <v>52.029000000000003</v>
      </c>
      <c r="AL32">
        <v>59.843000000000004</v>
      </c>
      <c r="AM32">
        <v>15.836040000000001</v>
      </c>
      <c r="AN32">
        <v>0.93737000000000004</v>
      </c>
      <c r="AO32">
        <v>0</v>
      </c>
      <c r="AP32">
        <v>2.0495999999999999</v>
      </c>
      <c r="AQ32">
        <v>21.797999999999998</v>
      </c>
      <c r="AR32">
        <v>31.897383000000001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16.440000000000001</v>
      </c>
      <c r="AY32">
        <v>0</v>
      </c>
      <c r="AZ32">
        <v>0</v>
      </c>
      <c r="BA32">
        <f t="shared" si="0"/>
        <v>2843.7725899999996</v>
      </c>
    </row>
    <row r="33" spans="1:53">
      <c r="A33" t="s">
        <v>75</v>
      </c>
      <c r="B33">
        <v>0</v>
      </c>
      <c r="C33">
        <v>0</v>
      </c>
      <c r="D33">
        <v>7.875</v>
      </c>
      <c r="E33">
        <v>0</v>
      </c>
      <c r="F33">
        <v>6.516</v>
      </c>
      <c r="G33">
        <v>6.516</v>
      </c>
      <c r="H33">
        <v>0</v>
      </c>
      <c r="I33">
        <v>16.440000000000001</v>
      </c>
      <c r="J33">
        <v>1.0960000000000001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120</v>
      </c>
      <c r="Q33">
        <v>17.13</v>
      </c>
      <c r="R33">
        <v>39.164999999999999</v>
      </c>
      <c r="S33">
        <v>26.390910000000002</v>
      </c>
      <c r="T33">
        <v>0</v>
      </c>
      <c r="U33">
        <v>348.97500000000002</v>
      </c>
      <c r="V33">
        <v>13.205</v>
      </c>
      <c r="W33">
        <v>138.99250000000001</v>
      </c>
      <c r="X33">
        <v>0</v>
      </c>
      <c r="Y33">
        <v>0</v>
      </c>
      <c r="Z33">
        <v>13.1076</v>
      </c>
      <c r="AA33">
        <v>0</v>
      </c>
      <c r="AB33">
        <v>26.260100000000001</v>
      </c>
      <c r="AC33">
        <v>19.35568</v>
      </c>
      <c r="AD33">
        <v>18.229800000000001</v>
      </c>
      <c r="AE33">
        <v>42.338999999999999</v>
      </c>
      <c r="AF33">
        <v>8.8740000000000006</v>
      </c>
      <c r="AG33">
        <v>38.5548</v>
      </c>
      <c r="AH33">
        <v>37.880000000000003</v>
      </c>
      <c r="AI33">
        <v>0</v>
      </c>
      <c r="AJ33">
        <v>0</v>
      </c>
      <c r="AK33">
        <v>52.029000000000003</v>
      </c>
      <c r="AL33">
        <v>60.423999999999999</v>
      </c>
      <c r="AM33">
        <v>15.836040000000001</v>
      </c>
      <c r="AN33">
        <v>0.93737000000000004</v>
      </c>
      <c r="AO33">
        <v>0</v>
      </c>
      <c r="AP33">
        <v>2.0495999999999999</v>
      </c>
      <c r="AQ33">
        <v>21.797999999999998</v>
      </c>
      <c r="AR33">
        <v>31.897383000000001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16.440000000000001</v>
      </c>
      <c r="AY33">
        <v>0</v>
      </c>
      <c r="AZ33">
        <v>0</v>
      </c>
      <c r="BA33">
        <f t="shared" si="0"/>
        <v>2833.2844659999996</v>
      </c>
    </row>
    <row r="34" spans="1:53">
      <c r="A34" t="s">
        <v>76</v>
      </c>
      <c r="B34">
        <v>0</v>
      </c>
      <c r="C34">
        <v>0</v>
      </c>
      <c r="D34">
        <v>7.875</v>
      </c>
      <c r="E34">
        <v>0</v>
      </c>
      <c r="F34">
        <v>6.516</v>
      </c>
      <c r="G34">
        <v>6.516</v>
      </c>
      <c r="H34">
        <v>0</v>
      </c>
      <c r="I34">
        <v>16.440000000000001</v>
      </c>
      <c r="J34">
        <v>1.0960000000000001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120</v>
      </c>
      <c r="Q34">
        <v>17.13</v>
      </c>
      <c r="R34">
        <v>39.164999999999999</v>
      </c>
      <c r="S34">
        <v>26.390910000000002</v>
      </c>
      <c r="T34">
        <v>0</v>
      </c>
      <c r="U34">
        <v>348.97500000000002</v>
      </c>
      <c r="V34">
        <v>13.205</v>
      </c>
      <c r="W34">
        <v>138.99250000000001</v>
      </c>
      <c r="X34">
        <v>0</v>
      </c>
      <c r="Y34">
        <v>0</v>
      </c>
      <c r="Z34">
        <v>13.1076</v>
      </c>
      <c r="AA34">
        <v>0</v>
      </c>
      <c r="AB34">
        <v>26.260100000000001</v>
      </c>
      <c r="AC34">
        <v>19.35568</v>
      </c>
      <c r="AD34">
        <v>18.229800000000001</v>
      </c>
      <c r="AE34">
        <v>42.338999999999999</v>
      </c>
      <c r="AF34">
        <v>8.8740000000000006</v>
      </c>
      <c r="AG34">
        <v>38.5548</v>
      </c>
      <c r="AH34">
        <v>37.880000000000003</v>
      </c>
      <c r="AI34">
        <v>0</v>
      </c>
      <c r="AJ34">
        <v>0</v>
      </c>
      <c r="AK34">
        <v>52.029000000000003</v>
      </c>
      <c r="AL34">
        <v>60.423999999999999</v>
      </c>
      <c r="AM34">
        <v>15.836040000000001</v>
      </c>
      <c r="AN34">
        <v>0.93737000000000004</v>
      </c>
      <c r="AO34">
        <v>0</v>
      </c>
      <c r="AP34">
        <v>2.0495999999999999</v>
      </c>
      <c r="AQ34">
        <v>21.797999999999998</v>
      </c>
      <c r="AR34">
        <v>31.897383000000001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16.440000000000001</v>
      </c>
      <c r="AY34">
        <v>0</v>
      </c>
      <c r="AZ34">
        <v>0</v>
      </c>
      <c r="BA34">
        <f t="shared" si="0"/>
        <v>2833.2844659999996</v>
      </c>
    </row>
    <row r="35" spans="1:53">
      <c r="A35" t="s">
        <v>77</v>
      </c>
      <c r="B35">
        <v>0</v>
      </c>
      <c r="C35">
        <v>0</v>
      </c>
      <c r="D35">
        <v>7.875</v>
      </c>
      <c r="E35">
        <v>0</v>
      </c>
      <c r="F35">
        <v>6.516</v>
      </c>
      <c r="G35">
        <v>6.516</v>
      </c>
      <c r="H35">
        <v>0</v>
      </c>
      <c r="I35">
        <v>16.440000000000001</v>
      </c>
      <c r="J35">
        <v>1.0960000000000001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120</v>
      </c>
      <c r="Q35">
        <v>17.13</v>
      </c>
      <c r="R35">
        <v>39.164999999999999</v>
      </c>
      <c r="S35">
        <v>26.390910000000002</v>
      </c>
      <c r="T35">
        <v>0</v>
      </c>
      <c r="U35">
        <v>348.97500000000002</v>
      </c>
      <c r="V35">
        <v>13.205</v>
      </c>
      <c r="W35">
        <v>138.99250000000001</v>
      </c>
      <c r="X35">
        <v>0</v>
      </c>
      <c r="Y35">
        <v>0</v>
      </c>
      <c r="Z35">
        <v>13.1076</v>
      </c>
      <c r="AA35">
        <v>0</v>
      </c>
      <c r="AB35">
        <v>39.323500000000003</v>
      </c>
      <c r="AC35">
        <v>28.524159999999998</v>
      </c>
      <c r="AD35">
        <v>18.229800000000001</v>
      </c>
      <c r="AE35">
        <v>42.338999999999999</v>
      </c>
      <c r="AF35">
        <v>8.8740000000000006</v>
      </c>
      <c r="AG35">
        <v>38.5548</v>
      </c>
      <c r="AH35">
        <v>37.880000000000003</v>
      </c>
      <c r="AI35">
        <v>0</v>
      </c>
      <c r="AJ35">
        <v>0</v>
      </c>
      <c r="AK35">
        <v>52.029000000000003</v>
      </c>
      <c r="AL35">
        <v>60.423999999999999</v>
      </c>
      <c r="AM35">
        <v>10.557359999999999</v>
      </c>
      <c r="AN35">
        <v>0.93737000000000004</v>
      </c>
      <c r="AO35">
        <v>0</v>
      </c>
      <c r="AP35">
        <v>2.0495999999999999</v>
      </c>
      <c r="AQ35">
        <v>21.797999999999998</v>
      </c>
      <c r="AR35">
        <v>31.897383000000001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16.440000000000001</v>
      </c>
      <c r="AY35">
        <v>0</v>
      </c>
      <c r="AZ35">
        <v>0</v>
      </c>
      <c r="BA35">
        <f t="shared" si="0"/>
        <v>2850.2376659999991</v>
      </c>
    </row>
    <row r="36" spans="1:53">
      <c r="A36" t="s">
        <v>78</v>
      </c>
      <c r="B36">
        <v>0</v>
      </c>
      <c r="C36">
        <v>0</v>
      </c>
      <c r="D36">
        <v>7.875</v>
      </c>
      <c r="E36">
        <v>0</v>
      </c>
      <c r="F36">
        <v>6.516</v>
      </c>
      <c r="G36">
        <v>6.516</v>
      </c>
      <c r="H36">
        <v>0</v>
      </c>
      <c r="I36">
        <v>16.440000000000001</v>
      </c>
      <c r="J36">
        <v>1.0960000000000001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120</v>
      </c>
      <c r="Q36">
        <v>17.13</v>
      </c>
      <c r="R36">
        <v>39.164999999999999</v>
      </c>
      <c r="S36">
        <v>26.390910000000002</v>
      </c>
      <c r="T36">
        <v>0</v>
      </c>
      <c r="U36">
        <v>348.97500000000002</v>
      </c>
      <c r="V36">
        <v>13.205</v>
      </c>
      <c r="W36">
        <v>138.99250000000001</v>
      </c>
      <c r="X36">
        <v>0</v>
      </c>
      <c r="Y36">
        <v>0</v>
      </c>
      <c r="Z36">
        <v>13.1076</v>
      </c>
      <c r="AA36">
        <v>0</v>
      </c>
      <c r="AB36">
        <v>39.323500000000003</v>
      </c>
      <c r="AC36">
        <v>28.524159999999998</v>
      </c>
      <c r="AD36">
        <v>18.229800000000001</v>
      </c>
      <c r="AE36">
        <v>42.338999999999999</v>
      </c>
      <c r="AF36">
        <v>8.8740000000000006</v>
      </c>
      <c r="AG36">
        <v>38.5548</v>
      </c>
      <c r="AH36">
        <v>37.880000000000003</v>
      </c>
      <c r="AI36">
        <v>0</v>
      </c>
      <c r="AJ36">
        <v>0</v>
      </c>
      <c r="AK36">
        <v>52.029000000000003</v>
      </c>
      <c r="AL36">
        <v>60.423999999999999</v>
      </c>
      <c r="AM36">
        <v>10.557359999999999</v>
      </c>
      <c r="AN36">
        <v>0.93737000000000004</v>
      </c>
      <c r="AO36">
        <v>0</v>
      </c>
      <c r="AP36">
        <v>2.0495999999999999</v>
      </c>
      <c r="AQ36">
        <v>21.797999999999998</v>
      </c>
      <c r="AR36">
        <v>31.897383000000001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16.440000000000001</v>
      </c>
      <c r="AY36">
        <v>0</v>
      </c>
      <c r="AZ36">
        <v>0</v>
      </c>
      <c r="BA36">
        <f t="shared" si="0"/>
        <v>2850.2376659999991</v>
      </c>
    </row>
    <row r="37" spans="1:53">
      <c r="A37" t="s">
        <v>79</v>
      </c>
      <c r="B37">
        <v>0</v>
      </c>
      <c r="C37">
        <v>0</v>
      </c>
      <c r="D37">
        <v>7.875</v>
      </c>
      <c r="E37">
        <v>0</v>
      </c>
      <c r="F37">
        <v>6.516</v>
      </c>
      <c r="G37">
        <v>6.516</v>
      </c>
      <c r="H37">
        <v>0</v>
      </c>
      <c r="I37">
        <v>16.440000000000001</v>
      </c>
      <c r="J37">
        <v>1.0960000000000001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120</v>
      </c>
      <c r="Q37">
        <v>17.13</v>
      </c>
      <c r="R37">
        <v>39.164999999999999</v>
      </c>
      <c r="S37">
        <v>26.390910000000002</v>
      </c>
      <c r="T37">
        <v>0</v>
      </c>
      <c r="U37">
        <v>348.97500000000002</v>
      </c>
      <c r="V37">
        <v>13.205</v>
      </c>
      <c r="W37">
        <v>147.515624</v>
      </c>
      <c r="X37">
        <v>0</v>
      </c>
      <c r="Y37">
        <v>0</v>
      </c>
      <c r="Z37">
        <v>19.6614</v>
      </c>
      <c r="AA37">
        <v>0</v>
      </c>
      <c r="AB37">
        <v>39.323500000000003</v>
      </c>
      <c r="AC37">
        <v>28.524159999999998</v>
      </c>
      <c r="AD37">
        <v>18.229800000000001</v>
      </c>
      <c r="AE37">
        <v>42.338999999999999</v>
      </c>
      <c r="AF37">
        <v>8.8740000000000006</v>
      </c>
      <c r="AG37">
        <v>38.5548</v>
      </c>
      <c r="AH37">
        <v>37.880000000000003</v>
      </c>
      <c r="AI37">
        <v>0</v>
      </c>
      <c r="AJ37">
        <v>0</v>
      </c>
      <c r="AK37">
        <v>52.029000000000003</v>
      </c>
      <c r="AL37">
        <v>60.423999999999999</v>
      </c>
      <c r="AM37">
        <v>5.2786799999999996</v>
      </c>
      <c r="AN37">
        <v>0.93737000000000004</v>
      </c>
      <c r="AO37">
        <v>0</v>
      </c>
      <c r="AP37">
        <v>2.0495999999999999</v>
      </c>
      <c r="AQ37">
        <v>10.395</v>
      </c>
      <c r="AR37">
        <v>31.897383000000001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16.440000000000001</v>
      </c>
      <c r="AY37">
        <v>0</v>
      </c>
      <c r="AZ37">
        <v>0</v>
      </c>
      <c r="BA37">
        <f t="shared" si="0"/>
        <v>2848.6329099999998</v>
      </c>
    </row>
    <row r="38" spans="1:53">
      <c r="A38" t="s">
        <v>80</v>
      </c>
      <c r="B38">
        <v>0</v>
      </c>
      <c r="C38">
        <v>0</v>
      </c>
      <c r="D38">
        <v>7.875</v>
      </c>
      <c r="E38">
        <v>0</v>
      </c>
      <c r="F38">
        <v>6.516</v>
      </c>
      <c r="G38">
        <v>6.516</v>
      </c>
      <c r="H38">
        <v>0</v>
      </c>
      <c r="I38">
        <v>16.440000000000001</v>
      </c>
      <c r="J38">
        <v>1.0960000000000001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120</v>
      </c>
      <c r="Q38">
        <v>17.13</v>
      </c>
      <c r="R38">
        <v>39.164999999999999</v>
      </c>
      <c r="S38">
        <v>26.390910000000002</v>
      </c>
      <c r="T38">
        <v>0</v>
      </c>
      <c r="U38">
        <v>348.97500000000002</v>
      </c>
      <c r="V38">
        <v>13.205</v>
      </c>
      <c r="W38">
        <v>147.515624</v>
      </c>
      <c r="X38">
        <v>0</v>
      </c>
      <c r="Y38">
        <v>0</v>
      </c>
      <c r="Z38">
        <v>19.6614</v>
      </c>
      <c r="AA38">
        <v>0</v>
      </c>
      <c r="AB38">
        <v>39.323500000000003</v>
      </c>
      <c r="AC38">
        <v>28.524159999999998</v>
      </c>
      <c r="AD38">
        <v>18.229800000000001</v>
      </c>
      <c r="AE38">
        <v>42.338999999999999</v>
      </c>
      <c r="AF38">
        <v>8.8740000000000006</v>
      </c>
      <c r="AG38">
        <v>38.5548</v>
      </c>
      <c r="AH38">
        <v>37.880000000000003</v>
      </c>
      <c r="AI38">
        <v>0</v>
      </c>
      <c r="AJ38">
        <v>0</v>
      </c>
      <c r="AK38">
        <v>52.029000000000003</v>
      </c>
      <c r="AL38">
        <v>60.423999999999999</v>
      </c>
      <c r="AM38">
        <v>5.2786799999999996</v>
      </c>
      <c r="AN38">
        <v>0.93737000000000004</v>
      </c>
      <c r="AO38">
        <v>0</v>
      </c>
      <c r="AP38">
        <v>2.0495999999999999</v>
      </c>
      <c r="AQ38">
        <v>0</v>
      </c>
      <c r="AR38">
        <v>31.897383000000001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16.440000000000001</v>
      </c>
      <c r="AY38">
        <v>0</v>
      </c>
      <c r="AZ38">
        <v>0</v>
      </c>
      <c r="BA38">
        <f t="shared" si="0"/>
        <v>2838.2379099999998</v>
      </c>
    </row>
    <row r="39" spans="1:53">
      <c r="A39" t="s">
        <v>81</v>
      </c>
      <c r="B39">
        <v>0</v>
      </c>
      <c r="C39">
        <v>0</v>
      </c>
      <c r="D39">
        <v>7.875</v>
      </c>
      <c r="E39">
        <v>0</v>
      </c>
      <c r="F39">
        <v>6.516</v>
      </c>
      <c r="G39">
        <v>6.516</v>
      </c>
      <c r="H39">
        <v>0</v>
      </c>
      <c r="I39">
        <v>16.440000000000001</v>
      </c>
      <c r="J39">
        <v>1.0960000000000001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120</v>
      </c>
      <c r="Q39">
        <v>17.13</v>
      </c>
      <c r="R39">
        <v>39.164999999999999</v>
      </c>
      <c r="S39">
        <v>26.390910000000002</v>
      </c>
      <c r="T39">
        <v>0</v>
      </c>
      <c r="U39">
        <v>348.97500000000002</v>
      </c>
      <c r="V39">
        <v>13.205</v>
      </c>
      <c r="W39">
        <v>147.515624</v>
      </c>
      <c r="X39">
        <v>0</v>
      </c>
      <c r="Y39">
        <v>0</v>
      </c>
      <c r="Z39">
        <v>19.6614</v>
      </c>
      <c r="AA39">
        <v>0</v>
      </c>
      <c r="AB39">
        <v>26.260100000000001</v>
      </c>
      <c r="AC39">
        <v>19.35568</v>
      </c>
      <c r="AD39">
        <v>18.229800000000001</v>
      </c>
      <c r="AE39">
        <v>42.338999999999999</v>
      </c>
      <c r="AF39">
        <v>8.8740000000000006</v>
      </c>
      <c r="AG39">
        <v>38.5548</v>
      </c>
      <c r="AH39">
        <v>37.880000000000003</v>
      </c>
      <c r="AI39">
        <v>0</v>
      </c>
      <c r="AJ39">
        <v>0</v>
      </c>
      <c r="AK39">
        <v>52.029000000000003</v>
      </c>
      <c r="AL39">
        <v>60.423999999999999</v>
      </c>
      <c r="AM39">
        <v>5.2786799999999996</v>
      </c>
      <c r="AN39">
        <v>0.93737000000000004</v>
      </c>
      <c r="AO39">
        <v>0</v>
      </c>
      <c r="AP39">
        <v>2.0495999999999999</v>
      </c>
      <c r="AQ39">
        <v>0</v>
      </c>
      <c r="AR39">
        <v>31.897383000000001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16.440000000000001</v>
      </c>
      <c r="AY39">
        <v>0</v>
      </c>
      <c r="AZ39">
        <v>0</v>
      </c>
      <c r="BA39">
        <f t="shared" si="0"/>
        <v>2816.00603</v>
      </c>
    </row>
    <row r="40" spans="1:53">
      <c r="A40" t="s">
        <v>82</v>
      </c>
      <c r="B40">
        <v>0</v>
      </c>
      <c r="C40">
        <v>0</v>
      </c>
      <c r="D40">
        <v>7.875</v>
      </c>
      <c r="E40">
        <v>0</v>
      </c>
      <c r="F40">
        <v>6.516</v>
      </c>
      <c r="G40">
        <v>6.516</v>
      </c>
      <c r="H40">
        <v>0</v>
      </c>
      <c r="I40">
        <v>16.440000000000001</v>
      </c>
      <c r="J40">
        <v>1.0960000000000001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120</v>
      </c>
      <c r="Q40">
        <v>17.13</v>
      </c>
      <c r="R40">
        <v>39.164999999999999</v>
      </c>
      <c r="S40">
        <v>26.390910000000002</v>
      </c>
      <c r="T40">
        <v>0</v>
      </c>
      <c r="U40">
        <v>348.97500000000002</v>
      </c>
      <c r="V40">
        <v>13.205</v>
      </c>
      <c r="W40">
        <v>147.515624</v>
      </c>
      <c r="X40">
        <v>0</v>
      </c>
      <c r="Y40">
        <v>0</v>
      </c>
      <c r="Z40">
        <v>19.6614</v>
      </c>
      <c r="AA40">
        <v>0</v>
      </c>
      <c r="AB40">
        <v>26.260100000000001</v>
      </c>
      <c r="AC40">
        <v>19.35568</v>
      </c>
      <c r="AD40">
        <v>18.229800000000001</v>
      </c>
      <c r="AE40">
        <v>42.338999999999999</v>
      </c>
      <c r="AF40">
        <v>8.8740000000000006</v>
      </c>
      <c r="AG40">
        <v>38.5548</v>
      </c>
      <c r="AH40">
        <v>37.880000000000003</v>
      </c>
      <c r="AI40">
        <v>0</v>
      </c>
      <c r="AJ40">
        <v>0</v>
      </c>
      <c r="AK40">
        <v>52.029000000000003</v>
      </c>
      <c r="AL40">
        <v>60.423999999999999</v>
      </c>
      <c r="AM40">
        <v>5.2786799999999996</v>
      </c>
      <c r="AN40">
        <v>0.93737000000000004</v>
      </c>
      <c r="AO40">
        <v>0</v>
      </c>
      <c r="AP40">
        <v>2.0495999999999999</v>
      </c>
      <c r="AQ40">
        <v>0</v>
      </c>
      <c r="AR40">
        <v>31.897383000000001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16.440000000000001</v>
      </c>
      <c r="AY40">
        <v>0</v>
      </c>
      <c r="AZ40">
        <v>0</v>
      </c>
      <c r="BA40">
        <f t="shared" si="0"/>
        <v>2816.00603</v>
      </c>
    </row>
    <row r="41" spans="1:53">
      <c r="A41" t="s">
        <v>83</v>
      </c>
      <c r="B41">
        <v>0</v>
      </c>
      <c r="C41">
        <v>0</v>
      </c>
      <c r="D41">
        <v>7.875</v>
      </c>
      <c r="E41">
        <v>0</v>
      </c>
      <c r="F41">
        <v>6.516</v>
      </c>
      <c r="G41">
        <v>6.516</v>
      </c>
      <c r="H41">
        <v>0</v>
      </c>
      <c r="I41">
        <v>16.440000000000001</v>
      </c>
      <c r="J41">
        <v>1.0960000000000001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119.25</v>
      </c>
      <c r="Q41">
        <v>17.13</v>
      </c>
      <c r="R41">
        <v>39.164999999999999</v>
      </c>
      <c r="S41">
        <v>26.390910000000002</v>
      </c>
      <c r="T41">
        <v>0</v>
      </c>
      <c r="U41">
        <v>355.5</v>
      </c>
      <c r="V41">
        <v>13.205</v>
      </c>
      <c r="W41">
        <v>147.515624</v>
      </c>
      <c r="X41">
        <v>0</v>
      </c>
      <c r="Y41">
        <v>0</v>
      </c>
      <c r="Z41">
        <v>13.1076</v>
      </c>
      <c r="AA41">
        <v>0</v>
      </c>
      <c r="AB41">
        <v>26.260100000000001</v>
      </c>
      <c r="AC41">
        <v>19.35568</v>
      </c>
      <c r="AD41">
        <v>18.229800000000001</v>
      </c>
      <c r="AE41">
        <v>39.773000000000003</v>
      </c>
      <c r="AF41">
        <v>8.8740000000000006</v>
      </c>
      <c r="AG41">
        <v>38.5548</v>
      </c>
      <c r="AH41">
        <v>37.880000000000003</v>
      </c>
      <c r="AI41">
        <v>0</v>
      </c>
      <c r="AJ41">
        <v>0</v>
      </c>
      <c r="AK41">
        <v>52.029000000000003</v>
      </c>
      <c r="AL41">
        <v>60.423999999999999</v>
      </c>
      <c r="AM41">
        <v>5.2786799999999996</v>
      </c>
      <c r="AN41">
        <v>0.93737000000000004</v>
      </c>
      <c r="AO41">
        <v>0</v>
      </c>
      <c r="AP41">
        <v>2.0495999999999999</v>
      </c>
      <c r="AQ41">
        <v>0</v>
      </c>
      <c r="AR41">
        <v>31.897383000000001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16.440000000000001</v>
      </c>
      <c r="AY41">
        <v>0</v>
      </c>
      <c r="AZ41">
        <v>0</v>
      </c>
      <c r="BA41">
        <f t="shared" si="0"/>
        <v>2812.6612300000002</v>
      </c>
    </row>
    <row r="42" spans="1:53">
      <c r="A42" t="s">
        <v>84</v>
      </c>
      <c r="B42">
        <v>0</v>
      </c>
      <c r="C42">
        <v>0</v>
      </c>
      <c r="D42">
        <v>7.875</v>
      </c>
      <c r="E42">
        <v>0</v>
      </c>
      <c r="F42">
        <v>6.516</v>
      </c>
      <c r="G42">
        <v>6.516</v>
      </c>
      <c r="H42">
        <v>0</v>
      </c>
      <c r="I42">
        <v>16.440000000000001</v>
      </c>
      <c r="J42">
        <v>1.0960000000000001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119.25</v>
      </c>
      <c r="Q42">
        <v>17.13</v>
      </c>
      <c r="R42">
        <v>39.164999999999999</v>
      </c>
      <c r="S42">
        <v>26.390910000000002</v>
      </c>
      <c r="T42">
        <v>0</v>
      </c>
      <c r="U42">
        <v>355.5</v>
      </c>
      <c r="V42">
        <v>13.205</v>
      </c>
      <c r="W42">
        <v>147.515624</v>
      </c>
      <c r="X42">
        <v>0</v>
      </c>
      <c r="Y42">
        <v>0</v>
      </c>
      <c r="Z42">
        <v>13.1076</v>
      </c>
      <c r="AA42">
        <v>0</v>
      </c>
      <c r="AB42">
        <v>26.260100000000001</v>
      </c>
      <c r="AC42">
        <v>19.35568</v>
      </c>
      <c r="AD42">
        <v>18.229800000000001</v>
      </c>
      <c r="AE42">
        <v>39.773000000000003</v>
      </c>
      <c r="AF42">
        <v>8.8740000000000006</v>
      </c>
      <c r="AG42">
        <v>38.5548</v>
      </c>
      <c r="AH42">
        <v>37.880000000000003</v>
      </c>
      <c r="AI42">
        <v>0</v>
      </c>
      <c r="AJ42">
        <v>0</v>
      </c>
      <c r="AK42">
        <v>52.029000000000003</v>
      </c>
      <c r="AL42">
        <v>60.423999999999999</v>
      </c>
      <c r="AM42">
        <v>5.2786799999999996</v>
      </c>
      <c r="AN42">
        <v>0.93737000000000004</v>
      </c>
      <c r="AO42">
        <v>0</v>
      </c>
      <c r="AP42">
        <v>2.0495999999999999</v>
      </c>
      <c r="AQ42">
        <v>0</v>
      </c>
      <c r="AR42">
        <v>31.897383000000001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16.440000000000001</v>
      </c>
      <c r="AY42">
        <v>0</v>
      </c>
      <c r="AZ42">
        <v>0</v>
      </c>
      <c r="BA42">
        <f t="shared" si="0"/>
        <v>2812.6612300000002</v>
      </c>
    </row>
    <row r="43" spans="1:53">
      <c r="A43" t="s">
        <v>85</v>
      </c>
      <c r="B43">
        <v>0</v>
      </c>
      <c r="C43">
        <v>0</v>
      </c>
      <c r="D43">
        <v>7.875</v>
      </c>
      <c r="E43">
        <v>0</v>
      </c>
      <c r="F43">
        <v>6.516</v>
      </c>
      <c r="G43">
        <v>6.516</v>
      </c>
      <c r="H43">
        <v>0</v>
      </c>
      <c r="I43">
        <v>16.440000000000001</v>
      </c>
      <c r="J43">
        <v>1.0960000000000001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119.25</v>
      </c>
      <c r="Q43">
        <v>17.13</v>
      </c>
      <c r="R43">
        <v>39.164999999999999</v>
      </c>
      <c r="S43">
        <v>26.390910000000002</v>
      </c>
      <c r="T43">
        <v>0</v>
      </c>
      <c r="U43">
        <v>355.5</v>
      </c>
      <c r="V43">
        <v>13.205</v>
      </c>
      <c r="W43">
        <v>147.515624</v>
      </c>
      <c r="X43">
        <v>0</v>
      </c>
      <c r="Y43">
        <v>0</v>
      </c>
      <c r="Z43">
        <v>13.1076</v>
      </c>
      <c r="AA43">
        <v>0</v>
      </c>
      <c r="AB43">
        <v>26.260100000000001</v>
      </c>
      <c r="AC43">
        <v>19.35568</v>
      </c>
      <c r="AD43">
        <v>18.229800000000001</v>
      </c>
      <c r="AE43">
        <v>28.225999999999999</v>
      </c>
      <c r="AF43">
        <v>8.8740000000000006</v>
      </c>
      <c r="AG43">
        <v>38.5548</v>
      </c>
      <c r="AH43">
        <v>18.940000000000001</v>
      </c>
      <c r="AI43">
        <v>0</v>
      </c>
      <c r="AJ43">
        <v>0</v>
      </c>
      <c r="AK43">
        <v>52.029000000000003</v>
      </c>
      <c r="AL43">
        <v>60.423999999999999</v>
      </c>
      <c r="AM43">
        <v>5.2786799999999996</v>
      </c>
      <c r="AN43">
        <v>0.93737000000000004</v>
      </c>
      <c r="AO43">
        <v>0</v>
      </c>
      <c r="AP43">
        <v>2.0495999999999999</v>
      </c>
      <c r="AQ43">
        <v>0</v>
      </c>
      <c r="AR43">
        <v>31.897383000000001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16.440000000000001</v>
      </c>
      <c r="AY43">
        <v>0</v>
      </c>
      <c r="AZ43">
        <v>0</v>
      </c>
      <c r="BA43">
        <f t="shared" si="0"/>
        <v>2782.1742300000001</v>
      </c>
    </row>
    <row r="44" spans="1:53">
      <c r="A44" t="s">
        <v>86</v>
      </c>
      <c r="B44">
        <v>0</v>
      </c>
      <c r="C44">
        <v>0</v>
      </c>
      <c r="D44">
        <v>7.875</v>
      </c>
      <c r="E44">
        <v>0</v>
      </c>
      <c r="F44">
        <v>6.516</v>
      </c>
      <c r="G44">
        <v>6.516</v>
      </c>
      <c r="H44">
        <v>0</v>
      </c>
      <c r="I44">
        <v>16.440000000000001</v>
      </c>
      <c r="J44">
        <v>1.0960000000000001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119.25</v>
      </c>
      <c r="Q44">
        <v>17.13</v>
      </c>
      <c r="R44">
        <v>39.164999999999999</v>
      </c>
      <c r="S44">
        <v>26.390910000000002</v>
      </c>
      <c r="T44">
        <v>0</v>
      </c>
      <c r="U44">
        <v>355.5</v>
      </c>
      <c r="V44">
        <v>13.205</v>
      </c>
      <c r="W44">
        <v>147.515624</v>
      </c>
      <c r="X44">
        <v>0</v>
      </c>
      <c r="Y44">
        <v>0</v>
      </c>
      <c r="Z44">
        <v>13.1076</v>
      </c>
      <c r="AA44">
        <v>0</v>
      </c>
      <c r="AB44">
        <v>26.260100000000001</v>
      </c>
      <c r="AC44">
        <v>19.35568</v>
      </c>
      <c r="AD44">
        <v>18.229800000000001</v>
      </c>
      <c r="AE44">
        <v>28.225999999999999</v>
      </c>
      <c r="AF44">
        <v>8.8740000000000006</v>
      </c>
      <c r="AG44">
        <v>38.5548</v>
      </c>
      <c r="AH44">
        <v>18.940000000000001</v>
      </c>
      <c r="AI44">
        <v>0</v>
      </c>
      <c r="AJ44">
        <v>0</v>
      </c>
      <c r="AK44">
        <v>52.029000000000003</v>
      </c>
      <c r="AL44">
        <v>60.423999999999999</v>
      </c>
      <c r="AM44">
        <v>5.2786799999999996</v>
      </c>
      <c r="AN44">
        <v>0.93737000000000004</v>
      </c>
      <c r="AO44">
        <v>0</v>
      </c>
      <c r="AP44">
        <v>2.0495999999999999</v>
      </c>
      <c r="AQ44">
        <v>0</v>
      </c>
      <c r="AR44">
        <v>31.897383000000001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16.440000000000001</v>
      </c>
      <c r="AY44">
        <v>0</v>
      </c>
      <c r="AZ44">
        <v>0</v>
      </c>
      <c r="BA44">
        <f t="shared" si="0"/>
        <v>2782.1742300000001</v>
      </c>
    </row>
    <row r="45" spans="1:53">
      <c r="A45" t="s">
        <v>87</v>
      </c>
      <c r="B45">
        <v>0</v>
      </c>
      <c r="C45">
        <v>0</v>
      </c>
      <c r="D45">
        <v>7.875</v>
      </c>
      <c r="E45">
        <v>0</v>
      </c>
      <c r="F45">
        <v>6.516</v>
      </c>
      <c r="G45">
        <v>6.516</v>
      </c>
      <c r="H45">
        <v>0</v>
      </c>
      <c r="I45">
        <v>16.440000000000001</v>
      </c>
      <c r="J45">
        <v>1.0960000000000001</v>
      </c>
      <c r="K45">
        <v>686.77995799999997</v>
      </c>
      <c r="L45">
        <v>653.15250000000003</v>
      </c>
      <c r="M45">
        <v>89</v>
      </c>
      <c r="N45">
        <v>118.125</v>
      </c>
      <c r="O45">
        <v>123.66562500000001</v>
      </c>
      <c r="P45">
        <v>119.25</v>
      </c>
      <c r="Q45">
        <v>17.13</v>
      </c>
      <c r="R45">
        <v>39.164999999999999</v>
      </c>
      <c r="S45">
        <v>26.390910000000002</v>
      </c>
      <c r="T45">
        <v>0</v>
      </c>
      <c r="U45">
        <v>376.875</v>
      </c>
      <c r="V45">
        <v>13.205</v>
      </c>
      <c r="W45">
        <v>147.515624</v>
      </c>
      <c r="X45">
        <v>0</v>
      </c>
      <c r="Y45">
        <v>0</v>
      </c>
      <c r="Z45">
        <v>13.1076</v>
      </c>
      <c r="AA45">
        <v>0</v>
      </c>
      <c r="AB45">
        <v>26.260100000000001</v>
      </c>
      <c r="AC45">
        <v>19.35568</v>
      </c>
      <c r="AD45">
        <v>18.229800000000001</v>
      </c>
      <c r="AE45">
        <v>28.225999999999999</v>
      </c>
      <c r="AF45">
        <v>8.8740000000000006</v>
      </c>
      <c r="AG45">
        <v>38.5548</v>
      </c>
      <c r="AH45">
        <v>18.940000000000001</v>
      </c>
      <c r="AI45">
        <v>0</v>
      </c>
      <c r="AJ45">
        <v>0</v>
      </c>
      <c r="AK45">
        <v>52.029000000000003</v>
      </c>
      <c r="AL45">
        <v>34.86</v>
      </c>
      <c r="AM45">
        <v>5.2786799999999996</v>
      </c>
      <c r="AN45">
        <v>0.93737000000000004</v>
      </c>
      <c r="AO45">
        <v>0</v>
      </c>
      <c r="AP45">
        <v>2.0495999999999999</v>
      </c>
      <c r="AQ45">
        <v>0</v>
      </c>
      <c r="AR45">
        <v>31.897383000000001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16.440000000000001</v>
      </c>
      <c r="AY45">
        <v>0</v>
      </c>
      <c r="AZ45">
        <v>0</v>
      </c>
      <c r="BA45">
        <f t="shared" si="0"/>
        <v>2774.9852300000002</v>
      </c>
    </row>
    <row r="46" spans="1:53">
      <c r="A46" t="s">
        <v>88</v>
      </c>
      <c r="B46">
        <v>0</v>
      </c>
      <c r="C46">
        <v>0</v>
      </c>
      <c r="D46">
        <v>7.875</v>
      </c>
      <c r="E46">
        <v>0</v>
      </c>
      <c r="F46">
        <v>6.516</v>
      </c>
      <c r="G46">
        <v>6.516</v>
      </c>
      <c r="H46">
        <v>0</v>
      </c>
      <c r="I46">
        <v>16.440000000000001</v>
      </c>
      <c r="J46">
        <v>1.0960000000000001</v>
      </c>
      <c r="K46">
        <v>686.77995799999997</v>
      </c>
      <c r="L46">
        <v>653.15250000000003</v>
      </c>
      <c r="M46">
        <v>89</v>
      </c>
      <c r="N46">
        <v>118.125</v>
      </c>
      <c r="O46">
        <v>123.66562500000001</v>
      </c>
      <c r="P46">
        <v>119.25</v>
      </c>
      <c r="Q46">
        <v>17.13</v>
      </c>
      <c r="R46">
        <v>39.164999999999999</v>
      </c>
      <c r="S46">
        <v>26.390910000000002</v>
      </c>
      <c r="T46">
        <v>0</v>
      </c>
      <c r="U46">
        <v>382.5</v>
      </c>
      <c r="V46">
        <v>13.205</v>
      </c>
      <c r="W46">
        <v>147.515624</v>
      </c>
      <c r="X46">
        <v>0</v>
      </c>
      <c r="Y46">
        <v>0</v>
      </c>
      <c r="Z46">
        <v>13.1076</v>
      </c>
      <c r="AA46">
        <v>0</v>
      </c>
      <c r="AB46">
        <v>26.260100000000001</v>
      </c>
      <c r="AC46">
        <v>19.35568</v>
      </c>
      <c r="AD46">
        <v>18.229800000000001</v>
      </c>
      <c r="AE46">
        <v>28.225999999999999</v>
      </c>
      <c r="AF46">
        <v>8.8740000000000006</v>
      </c>
      <c r="AG46">
        <v>38.5548</v>
      </c>
      <c r="AH46">
        <v>18.940000000000001</v>
      </c>
      <c r="AI46">
        <v>0</v>
      </c>
      <c r="AJ46">
        <v>0</v>
      </c>
      <c r="AK46">
        <v>52.029000000000003</v>
      </c>
      <c r="AL46">
        <v>34.86</v>
      </c>
      <c r="AM46">
        <v>5.2786799999999996</v>
      </c>
      <c r="AN46">
        <v>0.93737000000000004</v>
      </c>
      <c r="AO46">
        <v>0</v>
      </c>
      <c r="AP46">
        <v>2.0495999999999999</v>
      </c>
      <c r="AQ46">
        <v>0</v>
      </c>
      <c r="AR46">
        <v>31.897383000000001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16.440000000000001</v>
      </c>
      <c r="AY46">
        <v>0</v>
      </c>
      <c r="AZ46">
        <v>0</v>
      </c>
      <c r="BA46">
        <f t="shared" si="0"/>
        <v>2780.6102300000002</v>
      </c>
    </row>
    <row r="47" spans="1:53">
      <c r="A47" t="s">
        <v>89</v>
      </c>
      <c r="B47">
        <v>0</v>
      </c>
      <c r="C47">
        <v>0</v>
      </c>
      <c r="D47">
        <v>7.875</v>
      </c>
      <c r="E47">
        <v>0</v>
      </c>
      <c r="F47">
        <v>6.516</v>
      </c>
      <c r="G47">
        <v>6.516</v>
      </c>
      <c r="H47">
        <v>0</v>
      </c>
      <c r="I47">
        <v>16.440000000000001</v>
      </c>
      <c r="J47">
        <v>1.0960000000000001</v>
      </c>
      <c r="K47">
        <v>686.77995799999997</v>
      </c>
      <c r="L47">
        <v>653.15250000000003</v>
      </c>
      <c r="M47">
        <v>89</v>
      </c>
      <c r="N47">
        <v>118.125</v>
      </c>
      <c r="O47">
        <v>123.66562500000001</v>
      </c>
      <c r="P47">
        <v>119.25</v>
      </c>
      <c r="Q47">
        <v>17.13</v>
      </c>
      <c r="R47">
        <v>42.392195999999998</v>
      </c>
      <c r="S47">
        <v>26.390910000000002</v>
      </c>
      <c r="T47">
        <v>0</v>
      </c>
      <c r="U47">
        <v>388.125</v>
      </c>
      <c r="V47">
        <v>13.205</v>
      </c>
      <c r="W47">
        <v>147.515624</v>
      </c>
      <c r="X47">
        <v>0</v>
      </c>
      <c r="Y47">
        <v>0</v>
      </c>
      <c r="Z47">
        <v>13.1076</v>
      </c>
      <c r="AA47">
        <v>0</v>
      </c>
      <c r="AB47">
        <v>26.260100000000001</v>
      </c>
      <c r="AC47">
        <v>19.35568</v>
      </c>
      <c r="AD47">
        <v>18.229800000000001</v>
      </c>
      <c r="AE47">
        <v>28.225999999999999</v>
      </c>
      <c r="AF47">
        <v>8.8740000000000006</v>
      </c>
      <c r="AG47">
        <v>38.5548</v>
      </c>
      <c r="AH47">
        <v>18.940000000000001</v>
      </c>
      <c r="AI47">
        <v>0</v>
      </c>
      <c r="AJ47">
        <v>0</v>
      </c>
      <c r="AK47">
        <v>52.029000000000003</v>
      </c>
      <c r="AL47">
        <v>34.86</v>
      </c>
      <c r="AM47">
        <v>5.2786799999999996</v>
      </c>
      <c r="AN47">
        <v>0.93737000000000004</v>
      </c>
      <c r="AO47">
        <v>0</v>
      </c>
      <c r="AP47">
        <v>7.5579000000000001</v>
      </c>
      <c r="AQ47">
        <v>0</v>
      </c>
      <c r="AR47">
        <v>31.897383000000001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16.440000000000001</v>
      </c>
      <c r="AY47">
        <v>0</v>
      </c>
      <c r="AZ47">
        <v>0</v>
      </c>
      <c r="BA47">
        <f t="shared" si="0"/>
        <v>2794.970726</v>
      </c>
    </row>
    <row r="48" spans="1:53">
      <c r="A48" t="s">
        <v>90</v>
      </c>
      <c r="B48">
        <v>0</v>
      </c>
      <c r="C48">
        <v>0</v>
      </c>
      <c r="D48">
        <v>7.875</v>
      </c>
      <c r="E48">
        <v>0</v>
      </c>
      <c r="F48">
        <v>6.516</v>
      </c>
      <c r="G48">
        <v>6.516</v>
      </c>
      <c r="H48">
        <v>0</v>
      </c>
      <c r="I48">
        <v>16.440000000000001</v>
      </c>
      <c r="J48">
        <v>1.0960000000000001</v>
      </c>
      <c r="K48">
        <v>686.77995799999997</v>
      </c>
      <c r="L48">
        <v>653.15250000000003</v>
      </c>
      <c r="M48">
        <v>89</v>
      </c>
      <c r="N48">
        <v>118.125</v>
      </c>
      <c r="O48">
        <v>123.66562500000001</v>
      </c>
      <c r="P48">
        <v>119.25</v>
      </c>
      <c r="Q48">
        <v>17.13</v>
      </c>
      <c r="R48">
        <v>42.392195999999998</v>
      </c>
      <c r="S48">
        <v>26.390910000000002</v>
      </c>
      <c r="T48">
        <v>0</v>
      </c>
      <c r="U48">
        <v>399.375</v>
      </c>
      <c r="V48">
        <v>13.205</v>
      </c>
      <c r="W48">
        <v>147.515624</v>
      </c>
      <c r="X48">
        <v>0</v>
      </c>
      <c r="Y48">
        <v>0</v>
      </c>
      <c r="Z48">
        <v>13.1076</v>
      </c>
      <c r="AA48">
        <v>0</v>
      </c>
      <c r="AB48">
        <v>26.260100000000001</v>
      </c>
      <c r="AC48">
        <v>19.35568</v>
      </c>
      <c r="AD48">
        <v>18.229800000000001</v>
      </c>
      <c r="AE48">
        <v>28.225999999999999</v>
      </c>
      <c r="AF48">
        <v>8.8740000000000006</v>
      </c>
      <c r="AG48">
        <v>38.5548</v>
      </c>
      <c r="AH48">
        <v>18.940000000000001</v>
      </c>
      <c r="AI48">
        <v>0</v>
      </c>
      <c r="AJ48">
        <v>0</v>
      </c>
      <c r="AK48">
        <v>52.029000000000003</v>
      </c>
      <c r="AL48">
        <v>34.86</v>
      </c>
      <c r="AM48">
        <v>5.2786799999999996</v>
      </c>
      <c r="AN48">
        <v>0.93737000000000004</v>
      </c>
      <c r="AO48">
        <v>0</v>
      </c>
      <c r="AP48">
        <v>7.5579000000000001</v>
      </c>
      <c r="AQ48">
        <v>0</v>
      </c>
      <c r="AR48">
        <v>31.897383000000001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16.440000000000001</v>
      </c>
      <c r="AY48">
        <v>0</v>
      </c>
      <c r="AZ48">
        <v>0</v>
      </c>
      <c r="BA48">
        <f t="shared" si="0"/>
        <v>2806.220726</v>
      </c>
    </row>
    <row r="49" spans="1:53">
      <c r="A49" t="s">
        <v>91</v>
      </c>
      <c r="B49">
        <v>0</v>
      </c>
      <c r="C49">
        <v>0</v>
      </c>
      <c r="D49">
        <v>7.875</v>
      </c>
      <c r="E49">
        <v>0</v>
      </c>
      <c r="F49">
        <v>6.516</v>
      </c>
      <c r="G49">
        <v>6.516</v>
      </c>
      <c r="H49">
        <v>0</v>
      </c>
      <c r="I49">
        <v>16.440000000000001</v>
      </c>
      <c r="J49">
        <v>1.0960000000000001</v>
      </c>
      <c r="K49">
        <v>686.77995799999997</v>
      </c>
      <c r="L49">
        <v>653.15250000000003</v>
      </c>
      <c r="M49">
        <v>89</v>
      </c>
      <c r="N49">
        <v>118.125</v>
      </c>
      <c r="O49">
        <v>123.66562500000001</v>
      </c>
      <c r="P49">
        <v>119.25</v>
      </c>
      <c r="Q49">
        <v>17.13</v>
      </c>
      <c r="R49">
        <v>42.392195999999998</v>
      </c>
      <c r="S49">
        <v>26.390910000000002</v>
      </c>
      <c r="T49">
        <v>0</v>
      </c>
      <c r="U49">
        <v>410.625</v>
      </c>
      <c r="V49">
        <v>13.205</v>
      </c>
      <c r="W49">
        <v>147.515624</v>
      </c>
      <c r="X49">
        <v>0</v>
      </c>
      <c r="Y49">
        <v>0</v>
      </c>
      <c r="Z49">
        <v>13.1076</v>
      </c>
      <c r="AA49">
        <v>0</v>
      </c>
      <c r="AB49">
        <v>26.260100000000001</v>
      </c>
      <c r="AC49">
        <v>19.35568</v>
      </c>
      <c r="AD49">
        <v>18.229800000000001</v>
      </c>
      <c r="AE49">
        <v>28.225999999999999</v>
      </c>
      <c r="AF49">
        <v>8.8740000000000006</v>
      </c>
      <c r="AG49">
        <v>38.5548</v>
      </c>
      <c r="AH49">
        <v>18.940000000000001</v>
      </c>
      <c r="AI49">
        <v>0</v>
      </c>
      <c r="AJ49">
        <v>0</v>
      </c>
      <c r="AK49">
        <v>52.029000000000003</v>
      </c>
      <c r="AL49">
        <v>34.86</v>
      </c>
      <c r="AM49">
        <v>5.2786799999999996</v>
      </c>
      <c r="AN49">
        <v>0.93737000000000004</v>
      </c>
      <c r="AO49">
        <v>0</v>
      </c>
      <c r="AP49">
        <v>7.5579000000000001</v>
      </c>
      <c r="AQ49">
        <v>10.773</v>
      </c>
      <c r="AR49">
        <v>31.897383000000001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16.440000000000001</v>
      </c>
      <c r="AY49">
        <v>0</v>
      </c>
      <c r="AZ49">
        <v>0</v>
      </c>
      <c r="BA49">
        <f t="shared" si="0"/>
        <v>2828.2437260000002</v>
      </c>
    </row>
    <row r="50" spans="1:53">
      <c r="A50" t="s">
        <v>92</v>
      </c>
      <c r="B50">
        <v>0</v>
      </c>
      <c r="C50">
        <v>0</v>
      </c>
      <c r="D50">
        <v>7.875</v>
      </c>
      <c r="E50">
        <v>0</v>
      </c>
      <c r="F50">
        <v>6.516</v>
      </c>
      <c r="G50">
        <v>6.516</v>
      </c>
      <c r="H50">
        <v>0</v>
      </c>
      <c r="I50">
        <v>16.440000000000001</v>
      </c>
      <c r="J50">
        <v>1.0960000000000001</v>
      </c>
      <c r="K50">
        <v>686.77995799999997</v>
      </c>
      <c r="L50">
        <v>653.15250000000003</v>
      </c>
      <c r="M50">
        <v>89</v>
      </c>
      <c r="N50">
        <v>118.125</v>
      </c>
      <c r="O50">
        <v>123.66562500000001</v>
      </c>
      <c r="P50">
        <v>119.25</v>
      </c>
      <c r="Q50">
        <v>17.13</v>
      </c>
      <c r="R50">
        <v>42.392195999999998</v>
      </c>
      <c r="S50">
        <v>26.390910000000002</v>
      </c>
      <c r="T50">
        <v>0</v>
      </c>
      <c r="U50">
        <v>418.77</v>
      </c>
      <c r="V50">
        <v>13.205</v>
      </c>
      <c r="W50">
        <v>147.515624</v>
      </c>
      <c r="X50">
        <v>0</v>
      </c>
      <c r="Y50">
        <v>0</v>
      </c>
      <c r="Z50">
        <v>13.1076</v>
      </c>
      <c r="AA50">
        <v>0</v>
      </c>
      <c r="AB50">
        <v>26.260100000000001</v>
      </c>
      <c r="AC50">
        <v>19.35568</v>
      </c>
      <c r="AD50">
        <v>18.229800000000001</v>
      </c>
      <c r="AE50">
        <v>28.225999999999999</v>
      </c>
      <c r="AF50">
        <v>8.8740000000000006</v>
      </c>
      <c r="AG50">
        <v>38.5548</v>
      </c>
      <c r="AH50">
        <v>18.940000000000001</v>
      </c>
      <c r="AI50">
        <v>0</v>
      </c>
      <c r="AJ50">
        <v>0</v>
      </c>
      <c r="AK50">
        <v>52.029000000000003</v>
      </c>
      <c r="AL50">
        <v>34.86</v>
      </c>
      <c r="AM50">
        <v>5.2786799999999996</v>
      </c>
      <c r="AN50">
        <v>0.93737000000000004</v>
      </c>
      <c r="AO50">
        <v>0</v>
      </c>
      <c r="AP50">
        <v>7.5579000000000001</v>
      </c>
      <c r="AQ50">
        <v>10.898999999999999</v>
      </c>
      <c r="AR50">
        <v>31.897383000000001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16.440000000000001</v>
      </c>
      <c r="AY50">
        <v>0</v>
      </c>
      <c r="AZ50">
        <v>0</v>
      </c>
      <c r="BA50">
        <f t="shared" si="0"/>
        <v>2836.5147260000003</v>
      </c>
    </row>
    <row r="51" spans="1:53">
      <c r="A51" t="s">
        <v>93</v>
      </c>
      <c r="B51">
        <v>0</v>
      </c>
      <c r="C51">
        <v>0</v>
      </c>
      <c r="D51">
        <v>7.875</v>
      </c>
      <c r="E51">
        <v>0</v>
      </c>
      <c r="F51">
        <v>6.516</v>
      </c>
      <c r="G51">
        <v>6.516</v>
      </c>
      <c r="H51">
        <v>0</v>
      </c>
      <c r="I51">
        <v>16.440000000000001</v>
      </c>
      <c r="J51">
        <v>1.0960000000000001</v>
      </c>
      <c r="K51">
        <v>686.77995799999997</v>
      </c>
      <c r="L51">
        <v>653.15250000000003</v>
      </c>
      <c r="M51">
        <v>89</v>
      </c>
      <c r="N51">
        <v>118.125</v>
      </c>
      <c r="O51">
        <v>123.66562500000001</v>
      </c>
      <c r="P51">
        <v>119.25</v>
      </c>
      <c r="Q51">
        <v>17.13</v>
      </c>
      <c r="R51">
        <v>42.392195999999998</v>
      </c>
      <c r="S51">
        <v>26.390910000000002</v>
      </c>
      <c r="T51">
        <v>0</v>
      </c>
      <c r="U51">
        <v>418.77</v>
      </c>
      <c r="V51">
        <v>13.205</v>
      </c>
      <c r="W51">
        <v>147.515624</v>
      </c>
      <c r="X51">
        <v>0</v>
      </c>
      <c r="Y51">
        <v>0</v>
      </c>
      <c r="Z51">
        <v>13.1076</v>
      </c>
      <c r="AA51">
        <v>0</v>
      </c>
      <c r="AB51">
        <v>26.260100000000001</v>
      </c>
      <c r="AC51">
        <v>19.35568</v>
      </c>
      <c r="AD51">
        <v>18.229800000000001</v>
      </c>
      <c r="AE51">
        <v>28.225999999999999</v>
      </c>
      <c r="AF51">
        <v>8.8740000000000006</v>
      </c>
      <c r="AG51">
        <v>38.5548</v>
      </c>
      <c r="AH51">
        <v>18.940000000000001</v>
      </c>
      <c r="AI51">
        <v>0</v>
      </c>
      <c r="AJ51">
        <v>0</v>
      </c>
      <c r="AK51">
        <v>52.029000000000003</v>
      </c>
      <c r="AL51">
        <v>34.86</v>
      </c>
      <c r="AM51">
        <v>5.2786799999999996</v>
      </c>
      <c r="AN51">
        <v>0.93737000000000004</v>
      </c>
      <c r="AO51">
        <v>0</v>
      </c>
      <c r="AP51">
        <v>2.0495999999999999</v>
      </c>
      <c r="AQ51">
        <v>10.898999999999999</v>
      </c>
      <c r="AR51">
        <v>31.897383000000001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16.440000000000001</v>
      </c>
      <c r="AY51">
        <v>0</v>
      </c>
      <c r="AZ51">
        <v>0</v>
      </c>
      <c r="BA51">
        <f t="shared" si="0"/>
        <v>2831.0064260000004</v>
      </c>
    </row>
    <row r="52" spans="1:53">
      <c r="A52" t="s">
        <v>94</v>
      </c>
      <c r="B52">
        <v>0</v>
      </c>
      <c r="C52">
        <v>0</v>
      </c>
      <c r="D52">
        <v>7.875</v>
      </c>
      <c r="E52">
        <v>0</v>
      </c>
      <c r="F52">
        <v>6.516</v>
      </c>
      <c r="G52">
        <v>6.516</v>
      </c>
      <c r="H52">
        <v>0</v>
      </c>
      <c r="I52">
        <v>16.440000000000001</v>
      </c>
      <c r="J52">
        <v>1.0960000000000001</v>
      </c>
      <c r="K52">
        <v>686.77995799999997</v>
      </c>
      <c r="L52">
        <v>653.15250000000003</v>
      </c>
      <c r="M52">
        <v>89</v>
      </c>
      <c r="N52">
        <v>118.125</v>
      </c>
      <c r="O52">
        <v>123.66562500000001</v>
      </c>
      <c r="P52">
        <v>119.25</v>
      </c>
      <c r="Q52">
        <v>17.13</v>
      </c>
      <c r="R52">
        <v>42.392195999999998</v>
      </c>
      <c r="S52">
        <v>26.390910000000002</v>
      </c>
      <c r="T52">
        <v>0</v>
      </c>
      <c r="U52">
        <v>418.77</v>
      </c>
      <c r="V52">
        <v>13.205</v>
      </c>
      <c r="W52">
        <v>147.515624</v>
      </c>
      <c r="X52">
        <v>0</v>
      </c>
      <c r="Y52">
        <v>0</v>
      </c>
      <c r="Z52">
        <v>13.1076</v>
      </c>
      <c r="AA52">
        <v>0</v>
      </c>
      <c r="AB52">
        <v>26.260100000000001</v>
      </c>
      <c r="AC52">
        <v>19.35568</v>
      </c>
      <c r="AD52">
        <v>18.229800000000001</v>
      </c>
      <c r="AE52">
        <v>28.225999999999999</v>
      </c>
      <c r="AF52">
        <v>8.8740000000000006</v>
      </c>
      <c r="AG52">
        <v>38.5548</v>
      </c>
      <c r="AH52">
        <v>18.940000000000001</v>
      </c>
      <c r="AI52">
        <v>0</v>
      </c>
      <c r="AJ52">
        <v>0</v>
      </c>
      <c r="AK52">
        <v>52.029000000000003</v>
      </c>
      <c r="AL52">
        <v>34.86</v>
      </c>
      <c r="AM52">
        <v>5.2786799999999996</v>
      </c>
      <c r="AN52">
        <v>0.93737000000000004</v>
      </c>
      <c r="AO52">
        <v>0</v>
      </c>
      <c r="AP52">
        <v>2.0495999999999999</v>
      </c>
      <c r="AQ52">
        <v>10.898999999999999</v>
      </c>
      <c r="AR52">
        <v>31.897383000000001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16.440000000000001</v>
      </c>
      <c r="AY52">
        <v>0</v>
      </c>
      <c r="AZ52">
        <v>0</v>
      </c>
      <c r="BA52">
        <f t="shared" si="0"/>
        <v>2831.0064260000004</v>
      </c>
    </row>
    <row r="53" spans="1:53">
      <c r="A53" t="s">
        <v>95</v>
      </c>
      <c r="B53">
        <v>0</v>
      </c>
      <c r="C53">
        <v>0</v>
      </c>
      <c r="D53">
        <v>7.875</v>
      </c>
      <c r="E53">
        <v>0</v>
      </c>
      <c r="F53">
        <v>6.516</v>
      </c>
      <c r="G53">
        <v>6.516</v>
      </c>
      <c r="H53">
        <v>0</v>
      </c>
      <c r="I53">
        <v>16.440000000000001</v>
      </c>
      <c r="J53">
        <v>1.0960000000000001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119.25</v>
      </c>
      <c r="Q53">
        <v>17.13</v>
      </c>
      <c r="R53">
        <v>42.392195999999998</v>
      </c>
      <c r="S53">
        <v>26.390910000000002</v>
      </c>
      <c r="T53">
        <v>0</v>
      </c>
      <c r="U53">
        <v>418.77</v>
      </c>
      <c r="V53">
        <v>13.205</v>
      </c>
      <c r="W53">
        <v>147.515624</v>
      </c>
      <c r="X53">
        <v>0</v>
      </c>
      <c r="Y53">
        <v>0</v>
      </c>
      <c r="Z53">
        <v>13.1076</v>
      </c>
      <c r="AA53">
        <v>0</v>
      </c>
      <c r="AB53">
        <v>26.260100000000001</v>
      </c>
      <c r="AC53">
        <v>19.35568</v>
      </c>
      <c r="AD53">
        <v>18.229800000000001</v>
      </c>
      <c r="AE53">
        <v>28.225999999999999</v>
      </c>
      <c r="AF53">
        <v>8.8740000000000006</v>
      </c>
      <c r="AG53">
        <v>38.5548</v>
      </c>
      <c r="AH53">
        <v>18.940000000000001</v>
      </c>
      <c r="AI53">
        <v>0</v>
      </c>
      <c r="AJ53">
        <v>0</v>
      </c>
      <c r="AK53">
        <v>52.029000000000003</v>
      </c>
      <c r="AL53">
        <v>34.86</v>
      </c>
      <c r="AM53">
        <v>5.2786799999999996</v>
      </c>
      <c r="AN53">
        <v>0.93737000000000004</v>
      </c>
      <c r="AO53">
        <v>4.1107079999999998</v>
      </c>
      <c r="AP53">
        <v>3.0743999999999998</v>
      </c>
      <c r="AQ53">
        <v>10.898999999999999</v>
      </c>
      <c r="AR53">
        <v>31.897383000000001</v>
      </c>
      <c r="AS53">
        <v>0</v>
      </c>
      <c r="AT53">
        <v>10.135199999999999</v>
      </c>
      <c r="AU53">
        <v>0</v>
      </c>
      <c r="AV53">
        <v>0</v>
      </c>
      <c r="AW53">
        <v>0</v>
      </c>
      <c r="AX53">
        <v>16.440000000000001</v>
      </c>
      <c r="AY53">
        <v>0</v>
      </c>
      <c r="AZ53">
        <v>0</v>
      </c>
      <c r="BA53">
        <f t="shared" si="0"/>
        <v>2838.0295340000007</v>
      </c>
    </row>
    <row r="54" spans="1:53">
      <c r="A54" t="s">
        <v>96</v>
      </c>
      <c r="B54">
        <v>0</v>
      </c>
      <c r="C54">
        <v>0</v>
      </c>
      <c r="D54">
        <v>7.875</v>
      </c>
      <c r="E54">
        <v>0</v>
      </c>
      <c r="F54">
        <v>6.516</v>
      </c>
      <c r="G54">
        <v>6.516</v>
      </c>
      <c r="H54">
        <v>0</v>
      </c>
      <c r="I54">
        <v>16.440000000000001</v>
      </c>
      <c r="J54">
        <v>1.0960000000000001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119.25</v>
      </c>
      <c r="Q54">
        <v>17.13</v>
      </c>
      <c r="R54">
        <v>42.392195999999998</v>
      </c>
      <c r="S54">
        <v>26.390910000000002</v>
      </c>
      <c r="T54">
        <v>0</v>
      </c>
      <c r="U54">
        <v>418.77</v>
      </c>
      <c r="V54">
        <v>13.205</v>
      </c>
      <c r="W54">
        <v>147.515624</v>
      </c>
      <c r="X54">
        <v>0</v>
      </c>
      <c r="Y54">
        <v>0</v>
      </c>
      <c r="Z54">
        <v>13.1076</v>
      </c>
      <c r="AA54">
        <v>0</v>
      </c>
      <c r="AB54">
        <v>26.260100000000001</v>
      </c>
      <c r="AC54">
        <v>19.35568</v>
      </c>
      <c r="AD54">
        <v>18.229800000000001</v>
      </c>
      <c r="AE54">
        <v>28.225999999999999</v>
      </c>
      <c r="AF54">
        <v>8.8740000000000006</v>
      </c>
      <c r="AG54">
        <v>38.5548</v>
      </c>
      <c r="AH54">
        <v>18.940000000000001</v>
      </c>
      <c r="AI54">
        <v>0</v>
      </c>
      <c r="AJ54">
        <v>0</v>
      </c>
      <c r="AK54">
        <v>52.029000000000003</v>
      </c>
      <c r="AL54">
        <v>34.86</v>
      </c>
      <c r="AM54">
        <v>5.2786799999999996</v>
      </c>
      <c r="AN54">
        <v>0.93737000000000004</v>
      </c>
      <c r="AO54">
        <v>4.2130200000000002</v>
      </c>
      <c r="AP54">
        <v>3.0743999999999998</v>
      </c>
      <c r="AQ54">
        <v>10.898999999999999</v>
      </c>
      <c r="AR54">
        <v>31.897383000000001</v>
      </c>
      <c r="AS54">
        <v>0</v>
      </c>
      <c r="AT54">
        <v>10.135199999999999</v>
      </c>
      <c r="AU54">
        <v>0</v>
      </c>
      <c r="AV54">
        <v>0</v>
      </c>
      <c r="AW54">
        <v>0</v>
      </c>
      <c r="AX54">
        <v>16.440000000000001</v>
      </c>
      <c r="AY54">
        <v>0</v>
      </c>
      <c r="AZ54">
        <v>0</v>
      </c>
      <c r="BA54">
        <f t="shared" si="0"/>
        <v>2838.1318460000007</v>
      </c>
    </row>
    <row r="55" spans="1:53">
      <c r="A55" t="s">
        <v>97</v>
      </c>
      <c r="B55">
        <v>0</v>
      </c>
      <c r="C55">
        <v>0</v>
      </c>
      <c r="D55">
        <v>7.875</v>
      </c>
      <c r="E55">
        <v>0</v>
      </c>
      <c r="F55">
        <v>6.516</v>
      </c>
      <c r="G55">
        <v>6.516</v>
      </c>
      <c r="H55">
        <v>0</v>
      </c>
      <c r="I55">
        <v>16.440000000000001</v>
      </c>
      <c r="J55">
        <v>1.0960000000000001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119.25</v>
      </c>
      <c r="Q55">
        <v>17.13</v>
      </c>
      <c r="R55">
        <v>42.392195999999998</v>
      </c>
      <c r="S55">
        <v>26.390910000000002</v>
      </c>
      <c r="T55">
        <v>0</v>
      </c>
      <c r="U55">
        <v>418.77</v>
      </c>
      <c r="V55">
        <v>13.205</v>
      </c>
      <c r="W55">
        <v>147.515624</v>
      </c>
      <c r="X55">
        <v>0</v>
      </c>
      <c r="Y55">
        <v>0</v>
      </c>
      <c r="Z55">
        <v>13.1076</v>
      </c>
      <c r="AA55">
        <v>0</v>
      </c>
      <c r="AB55">
        <v>26.260100000000001</v>
      </c>
      <c r="AC55">
        <v>19.35568</v>
      </c>
      <c r="AD55">
        <v>18.229800000000001</v>
      </c>
      <c r="AE55">
        <v>28.225999999999999</v>
      </c>
      <c r="AF55">
        <v>8.8740000000000006</v>
      </c>
      <c r="AG55">
        <v>38.5548</v>
      </c>
      <c r="AH55">
        <v>18.940000000000001</v>
      </c>
      <c r="AI55">
        <v>0</v>
      </c>
      <c r="AJ55">
        <v>0</v>
      </c>
      <c r="AK55">
        <v>52.029000000000003</v>
      </c>
      <c r="AL55">
        <v>34.86</v>
      </c>
      <c r="AM55">
        <v>5.2786799999999996</v>
      </c>
      <c r="AN55">
        <v>0.93737000000000004</v>
      </c>
      <c r="AO55">
        <v>4.2388919999999999</v>
      </c>
      <c r="AP55">
        <v>3.0743999999999998</v>
      </c>
      <c r="AQ55">
        <v>10.898999999999999</v>
      </c>
      <c r="AR55">
        <v>31.897383000000001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16.440000000000001</v>
      </c>
      <c r="AY55">
        <v>0</v>
      </c>
      <c r="AZ55">
        <v>0</v>
      </c>
      <c r="BA55">
        <f t="shared" si="0"/>
        <v>2839.2701180000004</v>
      </c>
    </row>
    <row r="56" spans="1:53">
      <c r="A56" t="s">
        <v>98</v>
      </c>
      <c r="B56">
        <v>0</v>
      </c>
      <c r="C56">
        <v>0</v>
      </c>
      <c r="D56">
        <v>7.875</v>
      </c>
      <c r="E56">
        <v>0</v>
      </c>
      <c r="F56">
        <v>6.516</v>
      </c>
      <c r="G56">
        <v>6.516</v>
      </c>
      <c r="H56">
        <v>0</v>
      </c>
      <c r="I56">
        <v>16.440000000000001</v>
      </c>
      <c r="J56">
        <v>1.0960000000000001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119.25</v>
      </c>
      <c r="Q56">
        <v>17.13</v>
      </c>
      <c r="R56">
        <v>42.392195999999998</v>
      </c>
      <c r="S56">
        <v>26.390910000000002</v>
      </c>
      <c r="T56">
        <v>0</v>
      </c>
      <c r="U56">
        <v>418.77</v>
      </c>
      <c r="V56">
        <v>13.205</v>
      </c>
      <c r="W56">
        <v>147.515624</v>
      </c>
      <c r="X56">
        <v>0</v>
      </c>
      <c r="Y56">
        <v>0</v>
      </c>
      <c r="Z56">
        <v>13.1076</v>
      </c>
      <c r="AA56">
        <v>0</v>
      </c>
      <c r="AB56">
        <v>26.260100000000001</v>
      </c>
      <c r="AC56">
        <v>19.35568</v>
      </c>
      <c r="AD56">
        <v>18.229800000000001</v>
      </c>
      <c r="AE56">
        <v>28.225999999999999</v>
      </c>
      <c r="AF56">
        <v>8.8740000000000006</v>
      </c>
      <c r="AG56">
        <v>38.5548</v>
      </c>
      <c r="AH56">
        <v>18.940000000000001</v>
      </c>
      <c r="AI56">
        <v>0</v>
      </c>
      <c r="AJ56">
        <v>0</v>
      </c>
      <c r="AK56">
        <v>52.029000000000003</v>
      </c>
      <c r="AL56">
        <v>34.86</v>
      </c>
      <c r="AM56">
        <v>5.2786799999999996</v>
      </c>
      <c r="AN56">
        <v>0.93737000000000004</v>
      </c>
      <c r="AO56">
        <v>4.2756420000000004</v>
      </c>
      <c r="AP56">
        <v>3.0743999999999998</v>
      </c>
      <c r="AQ56">
        <v>10.898999999999999</v>
      </c>
      <c r="AR56">
        <v>31.897383000000001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16.440000000000001</v>
      </c>
      <c r="AY56">
        <v>0</v>
      </c>
      <c r="AZ56">
        <v>0</v>
      </c>
      <c r="BA56">
        <f t="shared" si="0"/>
        <v>2839.3068680000006</v>
      </c>
    </row>
    <row r="57" spans="1:53">
      <c r="A57" t="s">
        <v>99</v>
      </c>
      <c r="B57">
        <v>0</v>
      </c>
      <c r="C57">
        <v>0</v>
      </c>
      <c r="D57">
        <v>7.875</v>
      </c>
      <c r="E57">
        <v>0</v>
      </c>
      <c r="F57">
        <v>6.516</v>
      </c>
      <c r="G57">
        <v>6.516</v>
      </c>
      <c r="H57">
        <v>0</v>
      </c>
      <c r="I57">
        <v>16.440000000000001</v>
      </c>
      <c r="J57">
        <v>1.0960000000000001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119.25</v>
      </c>
      <c r="Q57">
        <v>17.13</v>
      </c>
      <c r="R57">
        <v>42.392195999999998</v>
      </c>
      <c r="S57">
        <v>26.390910000000002</v>
      </c>
      <c r="T57">
        <v>0</v>
      </c>
      <c r="U57">
        <v>418.77</v>
      </c>
      <c r="V57">
        <v>13.205</v>
      </c>
      <c r="W57">
        <v>147.515624</v>
      </c>
      <c r="X57">
        <v>0</v>
      </c>
      <c r="Y57">
        <v>0</v>
      </c>
      <c r="Z57">
        <v>13.1076</v>
      </c>
      <c r="AA57">
        <v>0</v>
      </c>
      <c r="AB57">
        <v>26.260100000000001</v>
      </c>
      <c r="AC57">
        <v>19.35568</v>
      </c>
      <c r="AD57">
        <v>18.229800000000001</v>
      </c>
      <c r="AE57">
        <v>28.225999999999999</v>
      </c>
      <c r="AF57">
        <v>8.8740000000000006</v>
      </c>
      <c r="AG57">
        <v>38.5548</v>
      </c>
      <c r="AH57">
        <v>18.940000000000001</v>
      </c>
      <c r="AI57">
        <v>0</v>
      </c>
      <c r="AJ57">
        <v>0</v>
      </c>
      <c r="AK57">
        <v>52.029000000000003</v>
      </c>
      <c r="AL57">
        <v>34.86</v>
      </c>
      <c r="AM57">
        <v>5.2786799999999996</v>
      </c>
      <c r="AN57">
        <v>0.93737000000000004</v>
      </c>
      <c r="AO57">
        <v>1.9992000000000001</v>
      </c>
      <c r="AP57">
        <v>3.0743999999999998</v>
      </c>
      <c r="AQ57">
        <v>10.898999999999999</v>
      </c>
      <c r="AR57">
        <v>31.897383000000001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16.440000000000001</v>
      </c>
      <c r="AY57">
        <v>0</v>
      </c>
      <c r="AZ57">
        <v>0</v>
      </c>
      <c r="BA57">
        <f t="shared" si="0"/>
        <v>2837.0304260000007</v>
      </c>
    </row>
    <row r="58" spans="1:53">
      <c r="A58" t="s">
        <v>100</v>
      </c>
      <c r="B58">
        <v>0</v>
      </c>
      <c r="C58">
        <v>0</v>
      </c>
      <c r="D58">
        <v>7.875</v>
      </c>
      <c r="E58">
        <v>0</v>
      </c>
      <c r="F58">
        <v>6.516</v>
      </c>
      <c r="G58">
        <v>6.516</v>
      </c>
      <c r="H58">
        <v>0</v>
      </c>
      <c r="I58">
        <v>16.440000000000001</v>
      </c>
      <c r="J58">
        <v>1.0960000000000001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119.25</v>
      </c>
      <c r="Q58">
        <v>17.13</v>
      </c>
      <c r="R58">
        <v>42.392195999999998</v>
      </c>
      <c r="S58">
        <v>26.390910000000002</v>
      </c>
      <c r="T58">
        <v>0</v>
      </c>
      <c r="U58">
        <v>418.77</v>
      </c>
      <c r="V58">
        <v>13.205</v>
      </c>
      <c r="W58">
        <v>147.515624</v>
      </c>
      <c r="X58">
        <v>0</v>
      </c>
      <c r="Y58">
        <v>0</v>
      </c>
      <c r="Z58">
        <v>13.1076</v>
      </c>
      <c r="AA58">
        <v>0</v>
      </c>
      <c r="AB58">
        <v>26.260100000000001</v>
      </c>
      <c r="AC58">
        <v>19.35568</v>
      </c>
      <c r="AD58">
        <v>18.229800000000001</v>
      </c>
      <c r="AE58">
        <v>28.225999999999999</v>
      </c>
      <c r="AF58">
        <v>8.8740000000000006</v>
      </c>
      <c r="AG58">
        <v>38.5548</v>
      </c>
      <c r="AH58">
        <v>18.940000000000001</v>
      </c>
      <c r="AI58">
        <v>0</v>
      </c>
      <c r="AJ58">
        <v>0</v>
      </c>
      <c r="AK58">
        <v>52.029000000000003</v>
      </c>
      <c r="AL58">
        <v>34.86</v>
      </c>
      <c r="AM58">
        <v>5.2786799999999996</v>
      </c>
      <c r="AN58">
        <v>0.93737000000000004</v>
      </c>
      <c r="AO58">
        <v>1.9992000000000001</v>
      </c>
      <c r="AP58">
        <v>3.0743999999999998</v>
      </c>
      <c r="AQ58">
        <v>10.898999999999999</v>
      </c>
      <c r="AR58">
        <v>31.897383000000001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16.440000000000001</v>
      </c>
      <c r="AY58">
        <v>0</v>
      </c>
      <c r="AZ58">
        <v>0</v>
      </c>
      <c r="BA58">
        <f t="shared" si="0"/>
        <v>2837.0304260000007</v>
      </c>
    </row>
    <row r="59" spans="1:53">
      <c r="A59" t="s">
        <v>101</v>
      </c>
      <c r="B59">
        <v>0</v>
      </c>
      <c r="C59">
        <v>0</v>
      </c>
      <c r="D59">
        <v>7.875</v>
      </c>
      <c r="E59">
        <v>0</v>
      </c>
      <c r="F59">
        <v>6.516</v>
      </c>
      <c r="G59">
        <v>6.516</v>
      </c>
      <c r="H59">
        <v>0</v>
      </c>
      <c r="I59">
        <v>16.440000000000001</v>
      </c>
      <c r="J59">
        <v>1.0960000000000001</v>
      </c>
      <c r="K59">
        <v>343.38626099999999</v>
      </c>
      <c r="L59">
        <v>653.15250000000003</v>
      </c>
      <c r="M59">
        <v>92</v>
      </c>
      <c r="N59">
        <v>118.125</v>
      </c>
      <c r="O59">
        <v>123.66562500000001</v>
      </c>
      <c r="P59">
        <v>119.25</v>
      </c>
      <c r="Q59">
        <v>17.13</v>
      </c>
      <c r="R59">
        <v>42.392195999999998</v>
      </c>
      <c r="S59">
        <v>26.390910000000002</v>
      </c>
      <c r="T59">
        <v>0</v>
      </c>
      <c r="U59">
        <v>418.77</v>
      </c>
      <c r="V59">
        <v>13.205</v>
      </c>
      <c r="W59">
        <v>147.515624</v>
      </c>
      <c r="X59">
        <v>0</v>
      </c>
      <c r="Y59">
        <v>0</v>
      </c>
      <c r="Z59">
        <v>13.1076</v>
      </c>
      <c r="AA59">
        <v>13.983000000000001</v>
      </c>
      <c r="AB59">
        <v>26.260100000000001</v>
      </c>
      <c r="AC59">
        <v>19.35568</v>
      </c>
      <c r="AD59">
        <v>18.229800000000001</v>
      </c>
      <c r="AE59">
        <v>28.225999999999999</v>
      </c>
      <c r="AF59">
        <v>8.8740000000000006</v>
      </c>
      <c r="AG59">
        <v>38.5548</v>
      </c>
      <c r="AH59">
        <v>23.390899999999998</v>
      </c>
      <c r="AI59">
        <v>0</v>
      </c>
      <c r="AJ59">
        <v>0</v>
      </c>
      <c r="AK59">
        <v>52.029000000000003</v>
      </c>
      <c r="AL59">
        <v>20.916</v>
      </c>
      <c r="AM59">
        <v>5.2786799999999996</v>
      </c>
      <c r="AN59">
        <v>0.93737000000000004</v>
      </c>
      <c r="AO59">
        <v>1.9992000000000001</v>
      </c>
      <c r="AP59">
        <v>3.0743999999999998</v>
      </c>
      <c r="AQ59">
        <v>21.797999999999998</v>
      </c>
      <c r="AR59">
        <v>31.897383000000001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16.440000000000001</v>
      </c>
      <c r="AY59">
        <v>0</v>
      </c>
      <c r="AZ59">
        <v>0</v>
      </c>
      <c r="BA59">
        <f t="shared" si="0"/>
        <v>2509.0256290000002</v>
      </c>
    </row>
    <row r="60" spans="1:53">
      <c r="A60" t="s">
        <v>102</v>
      </c>
      <c r="B60">
        <v>0</v>
      </c>
      <c r="C60">
        <v>0</v>
      </c>
      <c r="D60">
        <v>7.875</v>
      </c>
      <c r="E60">
        <v>0</v>
      </c>
      <c r="F60">
        <v>6.516</v>
      </c>
      <c r="G60">
        <v>6.516</v>
      </c>
      <c r="H60">
        <v>0</v>
      </c>
      <c r="I60">
        <v>16.440000000000001</v>
      </c>
      <c r="J60">
        <v>1.0960000000000001</v>
      </c>
      <c r="K60">
        <v>343.38626099999999</v>
      </c>
      <c r="L60">
        <v>653.15250000000003</v>
      </c>
      <c r="M60">
        <v>92</v>
      </c>
      <c r="N60">
        <v>118.125</v>
      </c>
      <c r="O60">
        <v>123.66562500000001</v>
      </c>
      <c r="P60">
        <v>119.25</v>
      </c>
      <c r="Q60">
        <v>17.13</v>
      </c>
      <c r="R60">
        <v>42.392195999999998</v>
      </c>
      <c r="S60">
        <v>26.390910000000002</v>
      </c>
      <c r="T60">
        <v>0</v>
      </c>
      <c r="U60">
        <v>418.77</v>
      </c>
      <c r="V60">
        <v>13.205</v>
      </c>
      <c r="W60">
        <v>147.515624</v>
      </c>
      <c r="X60">
        <v>0</v>
      </c>
      <c r="Y60">
        <v>0</v>
      </c>
      <c r="Z60">
        <v>13.1076</v>
      </c>
      <c r="AA60">
        <v>28.045000000000002</v>
      </c>
      <c r="AB60">
        <v>26.260100000000001</v>
      </c>
      <c r="AC60">
        <v>19.35568</v>
      </c>
      <c r="AD60">
        <v>18.229800000000001</v>
      </c>
      <c r="AE60">
        <v>28.225999999999999</v>
      </c>
      <c r="AF60">
        <v>8.8740000000000006</v>
      </c>
      <c r="AG60">
        <v>38.5548</v>
      </c>
      <c r="AH60">
        <v>23.390899999999998</v>
      </c>
      <c r="AI60">
        <v>0</v>
      </c>
      <c r="AJ60">
        <v>0</v>
      </c>
      <c r="AK60">
        <v>52.029000000000003</v>
      </c>
      <c r="AL60">
        <v>20.916</v>
      </c>
      <c r="AM60">
        <v>5.2786799999999996</v>
      </c>
      <c r="AN60">
        <v>0.93737000000000004</v>
      </c>
      <c r="AO60">
        <v>1.9992000000000001</v>
      </c>
      <c r="AP60">
        <v>3.0743999999999998</v>
      </c>
      <c r="AQ60">
        <v>32.697000000000003</v>
      </c>
      <c r="AR60">
        <v>31.897383000000001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16.440000000000001</v>
      </c>
      <c r="AY60">
        <v>0</v>
      </c>
      <c r="AZ60">
        <v>0</v>
      </c>
      <c r="BA60">
        <f t="shared" si="0"/>
        <v>2533.9866290000004</v>
      </c>
    </row>
    <row r="61" spans="1:53">
      <c r="A61" t="s">
        <v>103</v>
      </c>
      <c r="B61">
        <v>0</v>
      </c>
      <c r="C61">
        <v>0</v>
      </c>
      <c r="D61">
        <v>7.875</v>
      </c>
      <c r="E61">
        <v>0</v>
      </c>
      <c r="F61">
        <v>5.43</v>
      </c>
      <c r="G61">
        <v>6.516</v>
      </c>
      <c r="H61">
        <v>0</v>
      </c>
      <c r="I61">
        <v>16.440000000000001</v>
      </c>
      <c r="J61">
        <v>1.0960000000000001</v>
      </c>
      <c r="K61">
        <v>343.38626099999999</v>
      </c>
      <c r="L61">
        <v>653.15250000000003</v>
      </c>
      <c r="M61">
        <v>92</v>
      </c>
      <c r="N61">
        <v>118.125</v>
      </c>
      <c r="O61">
        <v>123.66562500000001</v>
      </c>
      <c r="P61">
        <v>119.25</v>
      </c>
      <c r="Q61">
        <v>17.13</v>
      </c>
      <c r="R61">
        <v>42.392195999999998</v>
      </c>
      <c r="S61">
        <v>26.390910000000002</v>
      </c>
      <c r="T61">
        <v>0</v>
      </c>
      <c r="U61">
        <v>418.77</v>
      </c>
      <c r="V61">
        <v>13.205</v>
      </c>
      <c r="W61">
        <v>147.515624</v>
      </c>
      <c r="X61">
        <v>0</v>
      </c>
      <c r="Y61">
        <v>0</v>
      </c>
      <c r="Z61">
        <v>13.1076</v>
      </c>
      <c r="AA61">
        <v>28.045000000000002</v>
      </c>
      <c r="AB61">
        <v>26.260100000000001</v>
      </c>
      <c r="AC61">
        <v>19.35568</v>
      </c>
      <c r="AD61">
        <v>18.229800000000001</v>
      </c>
      <c r="AE61">
        <v>28.225999999999999</v>
      </c>
      <c r="AF61">
        <v>8.8740000000000006</v>
      </c>
      <c r="AG61">
        <v>38.5548</v>
      </c>
      <c r="AH61">
        <v>23.390899999999998</v>
      </c>
      <c r="AI61">
        <v>0</v>
      </c>
      <c r="AJ61">
        <v>0</v>
      </c>
      <c r="AK61">
        <v>52.029000000000003</v>
      </c>
      <c r="AL61">
        <v>20.916</v>
      </c>
      <c r="AM61">
        <v>5.2786799999999996</v>
      </c>
      <c r="AN61">
        <v>0.93737000000000004</v>
      </c>
      <c r="AO61">
        <v>1.9992000000000001</v>
      </c>
      <c r="AP61">
        <v>7.5579000000000001</v>
      </c>
      <c r="AQ61">
        <v>32.697000000000003</v>
      </c>
      <c r="AR61">
        <v>31.897383000000001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16.440000000000001</v>
      </c>
      <c r="AY61">
        <v>0</v>
      </c>
      <c r="AZ61">
        <v>0</v>
      </c>
      <c r="BA61">
        <f t="shared" si="0"/>
        <v>2537.3841290000005</v>
      </c>
    </row>
    <row r="62" spans="1:53">
      <c r="A62" t="s">
        <v>104</v>
      </c>
      <c r="B62">
        <v>0</v>
      </c>
      <c r="C62">
        <v>0</v>
      </c>
      <c r="D62">
        <v>7.875</v>
      </c>
      <c r="E62">
        <v>0</v>
      </c>
      <c r="F62">
        <v>5.43</v>
      </c>
      <c r="G62">
        <v>6.516</v>
      </c>
      <c r="H62">
        <v>0</v>
      </c>
      <c r="I62">
        <v>16.440000000000001</v>
      </c>
      <c r="J62">
        <v>1.0960000000000001</v>
      </c>
      <c r="K62">
        <v>343.38626099999999</v>
      </c>
      <c r="L62">
        <v>653.15250000000003</v>
      </c>
      <c r="M62">
        <v>92</v>
      </c>
      <c r="N62">
        <v>118.125</v>
      </c>
      <c r="O62">
        <v>123.66562500000001</v>
      </c>
      <c r="P62">
        <v>119.25</v>
      </c>
      <c r="Q62">
        <v>17.13</v>
      </c>
      <c r="R62">
        <v>42.392195999999998</v>
      </c>
      <c r="S62">
        <v>26.390910000000002</v>
      </c>
      <c r="T62">
        <v>0</v>
      </c>
      <c r="U62">
        <v>418.77</v>
      </c>
      <c r="V62">
        <v>13.205</v>
      </c>
      <c r="W62">
        <v>147.515624</v>
      </c>
      <c r="X62">
        <v>0</v>
      </c>
      <c r="Y62">
        <v>0</v>
      </c>
      <c r="Z62">
        <v>13.1076</v>
      </c>
      <c r="AA62">
        <v>42.106999999999999</v>
      </c>
      <c r="AB62">
        <v>26.260100000000001</v>
      </c>
      <c r="AC62">
        <v>19.35568</v>
      </c>
      <c r="AD62">
        <v>18.229800000000001</v>
      </c>
      <c r="AE62">
        <v>28.225999999999999</v>
      </c>
      <c r="AF62">
        <v>8.8740000000000006</v>
      </c>
      <c r="AG62">
        <v>38.5548</v>
      </c>
      <c r="AH62">
        <v>46.781799999999997</v>
      </c>
      <c r="AI62">
        <v>0</v>
      </c>
      <c r="AJ62">
        <v>0</v>
      </c>
      <c r="AK62">
        <v>52.029000000000003</v>
      </c>
      <c r="AL62">
        <v>20.916</v>
      </c>
      <c r="AM62">
        <v>5.2786799999999996</v>
      </c>
      <c r="AN62">
        <v>0.93737000000000004</v>
      </c>
      <c r="AO62">
        <v>1.9992000000000001</v>
      </c>
      <c r="AP62">
        <v>7.5579000000000001</v>
      </c>
      <c r="AQ62">
        <v>32.697000000000003</v>
      </c>
      <c r="AR62">
        <v>31.897383000000001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16.440000000000001</v>
      </c>
      <c r="AY62">
        <v>0</v>
      </c>
      <c r="AZ62">
        <v>0</v>
      </c>
      <c r="BA62">
        <f t="shared" si="0"/>
        <v>2574.8370290000007</v>
      </c>
    </row>
    <row r="63" spans="1:53">
      <c r="A63" t="s">
        <v>105</v>
      </c>
      <c r="B63">
        <v>0</v>
      </c>
      <c r="C63">
        <v>0</v>
      </c>
      <c r="D63">
        <v>7.875</v>
      </c>
      <c r="E63">
        <v>0</v>
      </c>
      <c r="F63">
        <v>5.43</v>
      </c>
      <c r="G63">
        <v>6.516</v>
      </c>
      <c r="H63">
        <v>0</v>
      </c>
      <c r="I63">
        <v>16.440000000000001</v>
      </c>
      <c r="J63">
        <v>1.0960000000000001</v>
      </c>
      <c r="K63">
        <v>343.38626099999999</v>
      </c>
      <c r="L63">
        <v>653.15250000000003</v>
      </c>
      <c r="M63">
        <v>92</v>
      </c>
      <c r="N63">
        <v>118.125</v>
      </c>
      <c r="O63">
        <v>123.66562500000001</v>
      </c>
      <c r="P63">
        <v>119.25</v>
      </c>
      <c r="Q63">
        <v>17.13</v>
      </c>
      <c r="R63">
        <v>42.392195999999998</v>
      </c>
      <c r="S63">
        <v>26.390910000000002</v>
      </c>
      <c r="T63">
        <v>0</v>
      </c>
      <c r="U63">
        <v>418.77</v>
      </c>
      <c r="V63">
        <v>13.205</v>
      </c>
      <c r="W63">
        <v>147.515624</v>
      </c>
      <c r="X63">
        <v>0</v>
      </c>
      <c r="Y63">
        <v>0</v>
      </c>
      <c r="Z63">
        <v>13.1076</v>
      </c>
      <c r="AA63">
        <v>42.106999999999999</v>
      </c>
      <c r="AB63">
        <v>26.260100000000001</v>
      </c>
      <c r="AC63">
        <v>19.35568</v>
      </c>
      <c r="AD63">
        <v>17.833500000000001</v>
      </c>
      <c r="AE63">
        <v>49.436556000000003</v>
      </c>
      <c r="AF63">
        <v>8.8740000000000006</v>
      </c>
      <c r="AG63">
        <v>38.5548</v>
      </c>
      <c r="AH63">
        <v>46.781799999999997</v>
      </c>
      <c r="AI63">
        <v>0</v>
      </c>
      <c r="AJ63">
        <v>0</v>
      </c>
      <c r="AK63">
        <v>52.029000000000003</v>
      </c>
      <c r="AL63">
        <v>20.916</v>
      </c>
      <c r="AM63">
        <v>5.2786799999999996</v>
      </c>
      <c r="AN63">
        <v>0.93737000000000004</v>
      </c>
      <c r="AO63">
        <v>1.9992000000000001</v>
      </c>
      <c r="AP63">
        <v>7.5579000000000001</v>
      </c>
      <c r="AQ63">
        <v>32.697000000000003</v>
      </c>
      <c r="AR63">
        <v>31.897383000000001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16.440000000000001</v>
      </c>
      <c r="AY63">
        <v>0</v>
      </c>
      <c r="AZ63">
        <v>0</v>
      </c>
      <c r="BA63">
        <f t="shared" si="0"/>
        <v>2595.6512850000008</v>
      </c>
    </row>
    <row r="64" spans="1:53">
      <c r="A64" t="s">
        <v>106</v>
      </c>
      <c r="B64">
        <v>0</v>
      </c>
      <c r="C64">
        <v>0</v>
      </c>
      <c r="D64">
        <v>7.875</v>
      </c>
      <c r="E64">
        <v>0</v>
      </c>
      <c r="F64">
        <v>5.43</v>
      </c>
      <c r="G64">
        <v>6.516</v>
      </c>
      <c r="H64">
        <v>0</v>
      </c>
      <c r="I64">
        <v>16.440000000000001</v>
      </c>
      <c r="J64">
        <v>1.0960000000000001</v>
      </c>
      <c r="K64">
        <v>343.38626099999999</v>
      </c>
      <c r="L64">
        <v>653.15250000000003</v>
      </c>
      <c r="M64">
        <v>92</v>
      </c>
      <c r="N64">
        <v>118.125</v>
      </c>
      <c r="O64">
        <v>123.66562500000001</v>
      </c>
      <c r="P64">
        <v>119.25</v>
      </c>
      <c r="Q64">
        <v>17.13</v>
      </c>
      <c r="R64">
        <v>42.392195999999998</v>
      </c>
      <c r="S64">
        <v>26.390910000000002</v>
      </c>
      <c r="T64">
        <v>0</v>
      </c>
      <c r="U64">
        <v>418.77</v>
      </c>
      <c r="V64">
        <v>13.205</v>
      </c>
      <c r="W64">
        <v>147.515624</v>
      </c>
      <c r="X64">
        <v>0</v>
      </c>
      <c r="Y64">
        <v>0</v>
      </c>
      <c r="Z64">
        <v>13.1076</v>
      </c>
      <c r="AA64">
        <v>42.106999999999999</v>
      </c>
      <c r="AB64">
        <v>26.260100000000001</v>
      </c>
      <c r="AC64">
        <v>19.35568</v>
      </c>
      <c r="AD64">
        <v>17.833500000000001</v>
      </c>
      <c r="AE64">
        <v>49.436556000000003</v>
      </c>
      <c r="AF64">
        <v>8.8740000000000006</v>
      </c>
      <c r="AG64">
        <v>38.5548</v>
      </c>
      <c r="AH64">
        <v>46.781799999999997</v>
      </c>
      <c r="AI64">
        <v>0</v>
      </c>
      <c r="AJ64">
        <v>0</v>
      </c>
      <c r="AK64">
        <v>52.029000000000003</v>
      </c>
      <c r="AL64">
        <v>20.916</v>
      </c>
      <c r="AM64">
        <v>5.2786799999999996</v>
      </c>
      <c r="AN64">
        <v>0.93737000000000004</v>
      </c>
      <c r="AO64">
        <v>1.911</v>
      </c>
      <c r="AP64">
        <v>3.0743999999999998</v>
      </c>
      <c r="AQ64">
        <v>32.697000000000003</v>
      </c>
      <c r="AR64">
        <v>31.897383000000001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16.440000000000001</v>
      </c>
      <c r="AY64">
        <v>0</v>
      </c>
      <c r="AZ64">
        <v>0</v>
      </c>
      <c r="BA64">
        <f t="shared" si="0"/>
        <v>2591.0795850000009</v>
      </c>
    </row>
    <row r="65" spans="1:53">
      <c r="A65" t="s">
        <v>107</v>
      </c>
      <c r="B65">
        <v>0</v>
      </c>
      <c r="C65">
        <v>0</v>
      </c>
      <c r="D65">
        <v>7.875</v>
      </c>
      <c r="E65">
        <v>0</v>
      </c>
      <c r="F65">
        <v>5.43</v>
      </c>
      <c r="G65">
        <v>6.516</v>
      </c>
      <c r="H65">
        <v>0</v>
      </c>
      <c r="I65">
        <v>16.440000000000001</v>
      </c>
      <c r="J65">
        <v>1.0960000000000001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119.25</v>
      </c>
      <c r="Q65">
        <v>17.13</v>
      </c>
      <c r="R65">
        <v>42.392195999999998</v>
      </c>
      <c r="S65">
        <v>26.390910000000002</v>
      </c>
      <c r="T65">
        <v>0</v>
      </c>
      <c r="U65">
        <v>418.77</v>
      </c>
      <c r="V65">
        <v>13.205</v>
      </c>
      <c r="W65">
        <v>147.515624</v>
      </c>
      <c r="X65">
        <v>0</v>
      </c>
      <c r="Y65">
        <v>0</v>
      </c>
      <c r="Z65">
        <v>6.5537999999999998</v>
      </c>
      <c r="AA65">
        <v>37.92</v>
      </c>
      <c r="AB65">
        <v>26.260100000000001</v>
      </c>
      <c r="AC65">
        <v>19.35568</v>
      </c>
      <c r="AD65">
        <v>17.833500000000001</v>
      </c>
      <c r="AE65">
        <v>49.436556000000003</v>
      </c>
      <c r="AF65">
        <v>8.8740000000000006</v>
      </c>
      <c r="AG65">
        <v>38.5548</v>
      </c>
      <c r="AH65">
        <v>46.781799999999997</v>
      </c>
      <c r="AI65">
        <v>0</v>
      </c>
      <c r="AJ65">
        <v>0</v>
      </c>
      <c r="AK65">
        <v>52.029000000000003</v>
      </c>
      <c r="AL65">
        <v>20.916</v>
      </c>
      <c r="AM65">
        <v>5.2786799999999996</v>
      </c>
      <c r="AN65">
        <v>0.93737000000000004</v>
      </c>
      <c r="AO65">
        <v>1.911</v>
      </c>
      <c r="AP65">
        <v>3.0743999999999998</v>
      </c>
      <c r="AQ65">
        <v>32.697000000000003</v>
      </c>
      <c r="AR65">
        <v>31.897383000000001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16.440000000000001</v>
      </c>
      <c r="AY65">
        <v>0</v>
      </c>
      <c r="AZ65">
        <v>0</v>
      </c>
      <c r="BA65">
        <f t="shared" si="0"/>
        <v>2923.7324810000009</v>
      </c>
    </row>
    <row r="66" spans="1:53">
      <c r="A66" t="s">
        <v>108</v>
      </c>
      <c r="B66">
        <v>0</v>
      </c>
      <c r="C66">
        <v>0</v>
      </c>
      <c r="D66">
        <v>7.875</v>
      </c>
      <c r="E66">
        <v>0</v>
      </c>
      <c r="F66">
        <v>5.43</v>
      </c>
      <c r="G66">
        <v>6.516</v>
      </c>
      <c r="H66">
        <v>0</v>
      </c>
      <c r="I66">
        <v>16.440000000000001</v>
      </c>
      <c r="J66">
        <v>1.0960000000000001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119.25</v>
      </c>
      <c r="Q66">
        <v>17.13</v>
      </c>
      <c r="R66">
        <v>42.392195999999998</v>
      </c>
      <c r="S66">
        <v>26.390910000000002</v>
      </c>
      <c r="T66">
        <v>0</v>
      </c>
      <c r="U66">
        <v>418.77</v>
      </c>
      <c r="V66">
        <v>13.205</v>
      </c>
      <c r="W66">
        <v>147.515624</v>
      </c>
      <c r="X66">
        <v>0</v>
      </c>
      <c r="Y66">
        <v>0</v>
      </c>
      <c r="Z66">
        <v>6.5537999999999998</v>
      </c>
      <c r="AA66">
        <v>31.283999999999999</v>
      </c>
      <c r="AB66">
        <v>26.260100000000001</v>
      </c>
      <c r="AC66">
        <v>19.35568</v>
      </c>
      <c r="AD66">
        <v>17.833500000000001</v>
      </c>
      <c r="AE66">
        <v>49.436556000000003</v>
      </c>
      <c r="AF66">
        <v>8.8740000000000006</v>
      </c>
      <c r="AG66">
        <v>38.5548</v>
      </c>
      <c r="AH66">
        <v>46.781799999999997</v>
      </c>
      <c r="AI66">
        <v>0</v>
      </c>
      <c r="AJ66">
        <v>0</v>
      </c>
      <c r="AK66">
        <v>52.029000000000003</v>
      </c>
      <c r="AL66">
        <v>20.916</v>
      </c>
      <c r="AM66">
        <v>5.2786799999999996</v>
      </c>
      <c r="AN66">
        <v>0.93737000000000004</v>
      </c>
      <c r="AO66">
        <v>1.911</v>
      </c>
      <c r="AP66">
        <v>3.0743999999999998</v>
      </c>
      <c r="AQ66">
        <v>32.697000000000003</v>
      </c>
      <c r="AR66">
        <v>31.897383000000001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16.440000000000001</v>
      </c>
      <c r="AY66">
        <v>0</v>
      </c>
      <c r="AZ66">
        <v>0</v>
      </c>
      <c r="BA66">
        <f t="shared" si="0"/>
        <v>2917.0964810000009</v>
      </c>
    </row>
    <row r="67" spans="1:53">
      <c r="A67" t="s">
        <v>109</v>
      </c>
      <c r="B67">
        <v>0</v>
      </c>
      <c r="C67">
        <v>0</v>
      </c>
      <c r="D67">
        <v>7.875</v>
      </c>
      <c r="E67">
        <v>0</v>
      </c>
      <c r="F67">
        <v>5.43</v>
      </c>
      <c r="G67">
        <v>6.516</v>
      </c>
      <c r="H67">
        <v>0</v>
      </c>
      <c r="I67">
        <v>16.440000000000001</v>
      </c>
      <c r="J67">
        <v>1.0960000000000001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119.625</v>
      </c>
      <c r="Q67">
        <v>17.13</v>
      </c>
      <c r="R67">
        <v>42.392195999999998</v>
      </c>
      <c r="S67">
        <v>26.390910000000002</v>
      </c>
      <c r="T67">
        <v>0</v>
      </c>
      <c r="U67">
        <v>418.77</v>
      </c>
      <c r="V67">
        <v>13.205</v>
      </c>
      <c r="W67">
        <v>134.27199999999999</v>
      </c>
      <c r="X67">
        <v>0</v>
      </c>
      <c r="Y67">
        <v>0</v>
      </c>
      <c r="Z67">
        <v>6.5537999999999998</v>
      </c>
      <c r="AA67">
        <v>25.28</v>
      </c>
      <c r="AB67">
        <v>26.260100000000001</v>
      </c>
      <c r="AC67">
        <v>19.35568</v>
      </c>
      <c r="AD67">
        <v>17.833500000000001</v>
      </c>
      <c r="AE67">
        <v>49.436556000000003</v>
      </c>
      <c r="AF67">
        <v>8.8740000000000006</v>
      </c>
      <c r="AG67">
        <v>38.5548</v>
      </c>
      <c r="AH67">
        <v>46.781799999999997</v>
      </c>
      <c r="AI67">
        <v>0</v>
      </c>
      <c r="AJ67">
        <v>0</v>
      </c>
      <c r="AK67">
        <v>52.029000000000003</v>
      </c>
      <c r="AL67">
        <v>20.916</v>
      </c>
      <c r="AM67">
        <v>5.2786799999999996</v>
      </c>
      <c r="AN67">
        <v>0.93737000000000004</v>
      </c>
      <c r="AO67">
        <v>1.7934000000000001</v>
      </c>
      <c r="AP67">
        <v>3.0743999999999998</v>
      </c>
      <c r="AQ67">
        <v>32.697000000000003</v>
      </c>
      <c r="AR67">
        <v>31.897383000000001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16.440000000000001</v>
      </c>
      <c r="AY67">
        <v>0</v>
      </c>
      <c r="AZ67">
        <v>0</v>
      </c>
      <c r="BA67">
        <f t="shared" si="0"/>
        <v>2898.1062580000012</v>
      </c>
    </row>
    <row r="68" spans="1:53">
      <c r="A68" t="s">
        <v>110</v>
      </c>
      <c r="B68">
        <v>0</v>
      </c>
      <c r="C68">
        <v>0</v>
      </c>
      <c r="D68">
        <v>7.875</v>
      </c>
      <c r="E68">
        <v>0</v>
      </c>
      <c r="F68">
        <v>5.43</v>
      </c>
      <c r="G68">
        <v>6.516</v>
      </c>
      <c r="H68">
        <v>0</v>
      </c>
      <c r="I68">
        <v>16.440000000000001</v>
      </c>
      <c r="J68">
        <v>1.0960000000000001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119.625</v>
      </c>
      <c r="Q68">
        <v>17.13</v>
      </c>
      <c r="R68">
        <v>42.392195999999998</v>
      </c>
      <c r="S68">
        <v>26.390910000000002</v>
      </c>
      <c r="T68">
        <v>0</v>
      </c>
      <c r="U68">
        <v>418.77</v>
      </c>
      <c r="V68">
        <v>13.205</v>
      </c>
      <c r="W68">
        <v>134.27199999999999</v>
      </c>
      <c r="X68">
        <v>0</v>
      </c>
      <c r="Y68">
        <v>0</v>
      </c>
      <c r="Z68">
        <v>6.5537999999999998</v>
      </c>
      <c r="AA68">
        <v>25.28</v>
      </c>
      <c r="AB68">
        <v>20.261600000000001</v>
      </c>
      <c r="AC68">
        <v>19.35568</v>
      </c>
      <c r="AD68">
        <v>17.833500000000001</v>
      </c>
      <c r="AE68">
        <v>49.436556000000003</v>
      </c>
      <c r="AF68">
        <v>8.8740000000000006</v>
      </c>
      <c r="AG68">
        <v>38.5548</v>
      </c>
      <c r="AH68">
        <v>46.781799999999997</v>
      </c>
      <c r="AI68">
        <v>0</v>
      </c>
      <c r="AJ68">
        <v>0</v>
      </c>
      <c r="AK68">
        <v>52.029000000000003</v>
      </c>
      <c r="AL68">
        <v>20.916</v>
      </c>
      <c r="AM68">
        <v>5.2786799999999996</v>
      </c>
      <c r="AN68">
        <v>0.93737000000000004</v>
      </c>
      <c r="AO68">
        <v>1.7934000000000001</v>
      </c>
      <c r="AP68">
        <v>3.0743999999999998</v>
      </c>
      <c r="AQ68">
        <v>32.697000000000003</v>
      </c>
      <c r="AR68">
        <v>31.897383000000001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16.440000000000001</v>
      </c>
      <c r="AY68">
        <v>0</v>
      </c>
      <c r="AZ68">
        <v>0</v>
      </c>
      <c r="BA68">
        <f t="shared" ref="BA68:BA98" si="1">SUM(B68:AZ68)</f>
        <v>2892.107758000001</v>
      </c>
    </row>
    <row r="69" spans="1:53">
      <c r="A69" t="s">
        <v>111</v>
      </c>
      <c r="B69">
        <v>0</v>
      </c>
      <c r="C69">
        <v>0</v>
      </c>
      <c r="D69">
        <v>7.875</v>
      </c>
      <c r="E69">
        <v>0</v>
      </c>
      <c r="F69">
        <v>5.43</v>
      </c>
      <c r="G69">
        <v>6.516</v>
      </c>
      <c r="H69">
        <v>0</v>
      </c>
      <c r="I69">
        <v>16.440000000000001</v>
      </c>
      <c r="J69">
        <v>1.0960000000000001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119.625</v>
      </c>
      <c r="Q69">
        <v>17.13</v>
      </c>
      <c r="R69">
        <v>42.392195999999998</v>
      </c>
      <c r="S69">
        <v>26.390910000000002</v>
      </c>
      <c r="T69">
        <v>0</v>
      </c>
      <c r="U69">
        <v>418.77</v>
      </c>
      <c r="V69">
        <v>13.205</v>
      </c>
      <c r="W69">
        <v>147.515624</v>
      </c>
      <c r="X69">
        <v>0</v>
      </c>
      <c r="Y69">
        <v>0</v>
      </c>
      <c r="Z69">
        <v>6.5537999999999998</v>
      </c>
      <c r="AA69">
        <v>25.28</v>
      </c>
      <c r="AB69">
        <v>26.260100000000001</v>
      </c>
      <c r="AC69">
        <v>19.35568</v>
      </c>
      <c r="AD69">
        <v>18.229800000000001</v>
      </c>
      <c r="AE69">
        <v>49.436556000000003</v>
      </c>
      <c r="AF69">
        <v>8.8740000000000006</v>
      </c>
      <c r="AG69">
        <v>38.5548</v>
      </c>
      <c r="AH69">
        <v>46.781799999999997</v>
      </c>
      <c r="AI69">
        <v>0</v>
      </c>
      <c r="AJ69">
        <v>0</v>
      </c>
      <c r="AK69">
        <v>52.029000000000003</v>
      </c>
      <c r="AL69">
        <v>20.916</v>
      </c>
      <c r="AM69">
        <v>5.2786799999999996</v>
      </c>
      <c r="AN69">
        <v>0.93737000000000004</v>
      </c>
      <c r="AO69">
        <v>1.7934000000000001</v>
      </c>
      <c r="AP69">
        <v>3.0743999999999998</v>
      </c>
      <c r="AQ69">
        <v>32.697000000000003</v>
      </c>
      <c r="AR69">
        <v>30.939599999999999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16.440000000000001</v>
      </c>
      <c r="AY69">
        <v>0</v>
      </c>
      <c r="AZ69">
        <v>0</v>
      </c>
      <c r="BA69">
        <f t="shared" si="1"/>
        <v>2910.7883980000011</v>
      </c>
    </row>
    <row r="70" spans="1:53">
      <c r="A70" t="s">
        <v>112</v>
      </c>
      <c r="B70">
        <v>0</v>
      </c>
      <c r="C70">
        <v>0</v>
      </c>
      <c r="D70">
        <v>7.875</v>
      </c>
      <c r="E70">
        <v>0</v>
      </c>
      <c r="F70">
        <v>5.43</v>
      </c>
      <c r="G70">
        <v>6.516</v>
      </c>
      <c r="H70">
        <v>0</v>
      </c>
      <c r="I70">
        <v>16.440000000000001</v>
      </c>
      <c r="J70">
        <v>1.0960000000000001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119.625</v>
      </c>
      <c r="Q70">
        <v>17.13</v>
      </c>
      <c r="R70">
        <v>42.392195999999998</v>
      </c>
      <c r="S70">
        <v>26.390910000000002</v>
      </c>
      <c r="T70">
        <v>0</v>
      </c>
      <c r="U70">
        <v>418.77</v>
      </c>
      <c r="V70">
        <v>13.205</v>
      </c>
      <c r="W70">
        <v>147.515624</v>
      </c>
      <c r="X70">
        <v>0</v>
      </c>
      <c r="Y70">
        <v>0</v>
      </c>
      <c r="Z70">
        <v>6.5537999999999998</v>
      </c>
      <c r="AA70">
        <v>25.28</v>
      </c>
      <c r="AB70">
        <v>26.260100000000001</v>
      </c>
      <c r="AC70">
        <v>19.35568</v>
      </c>
      <c r="AD70">
        <v>18.229800000000001</v>
      </c>
      <c r="AE70">
        <v>49.436556000000003</v>
      </c>
      <c r="AF70">
        <v>8.8740000000000006</v>
      </c>
      <c r="AG70">
        <v>38.5548</v>
      </c>
      <c r="AH70">
        <v>37.880000000000003</v>
      </c>
      <c r="AI70">
        <v>0</v>
      </c>
      <c r="AJ70">
        <v>0</v>
      </c>
      <c r="AK70">
        <v>52.029000000000003</v>
      </c>
      <c r="AL70">
        <v>20.916</v>
      </c>
      <c r="AM70">
        <v>5.2786799999999996</v>
      </c>
      <c r="AN70">
        <v>0.93737000000000004</v>
      </c>
      <c r="AO70">
        <v>1.5582</v>
      </c>
      <c r="AP70">
        <v>3.0743999999999998</v>
      </c>
      <c r="AQ70">
        <v>32.697000000000003</v>
      </c>
      <c r="AR70">
        <v>30.939599999999999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16.440000000000001</v>
      </c>
      <c r="AY70">
        <v>0</v>
      </c>
      <c r="AZ70">
        <v>0</v>
      </c>
      <c r="BA70">
        <f t="shared" si="1"/>
        <v>2901.6513980000009</v>
      </c>
    </row>
    <row r="71" spans="1:53">
      <c r="A71" t="s">
        <v>113</v>
      </c>
      <c r="B71">
        <v>0</v>
      </c>
      <c r="C71">
        <v>0</v>
      </c>
      <c r="D71">
        <v>7.875</v>
      </c>
      <c r="E71">
        <v>0</v>
      </c>
      <c r="F71">
        <v>5.43</v>
      </c>
      <c r="G71">
        <v>6.516</v>
      </c>
      <c r="H71">
        <v>0</v>
      </c>
      <c r="I71">
        <v>16.440000000000001</v>
      </c>
      <c r="J71">
        <v>1.0960000000000001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119.625</v>
      </c>
      <c r="Q71">
        <v>17.13</v>
      </c>
      <c r="R71">
        <v>42.392195999999998</v>
      </c>
      <c r="S71">
        <v>26.390910000000002</v>
      </c>
      <c r="T71">
        <v>0</v>
      </c>
      <c r="U71">
        <v>418.77</v>
      </c>
      <c r="V71">
        <v>13.205</v>
      </c>
      <c r="W71">
        <v>147.515624</v>
      </c>
      <c r="X71">
        <v>0</v>
      </c>
      <c r="Y71">
        <v>0</v>
      </c>
      <c r="Z71">
        <v>13.1076</v>
      </c>
      <c r="AA71">
        <v>25.28</v>
      </c>
      <c r="AB71">
        <v>26.260100000000001</v>
      </c>
      <c r="AC71">
        <v>9.6778399999999998</v>
      </c>
      <c r="AD71">
        <v>18.229800000000001</v>
      </c>
      <c r="AE71">
        <v>49.436556000000003</v>
      </c>
      <c r="AF71">
        <v>17.748000000000001</v>
      </c>
      <c r="AG71">
        <v>38.5548</v>
      </c>
      <c r="AH71">
        <v>37.880000000000003</v>
      </c>
      <c r="AI71">
        <v>0</v>
      </c>
      <c r="AJ71">
        <v>0</v>
      </c>
      <c r="AK71">
        <v>52.029000000000003</v>
      </c>
      <c r="AL71">
        <v>34.86</v>
      </c>
      <c r="AM71">
        <v>10.664</v>
      </c>
      <c r="AN71">
        <v>0.93737000000000004</v>
      </c>
      <c r="AO71">
        <v>1.3817999999999999</v>
      </c>
      <c r="AP71">
        <v>3.0743999999999998</v>
      </c>
      <c r="AQ71">
        <v>32.697000000000003</v>
      </c>
      <c r="AR71">
        <v>31.897383000000001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16.440000000000001</v>
      </c>
      <c r="AY71">
        <v>0</v>
      </c>
      <c r="AZ71">
        <v>0</v>
      </c>
      <c r="BA71">
        <f t="shared" si="1"/>
        <v>2927.5120620000012</v>
      </c>
    </row>
    <row r="72" spans="1:53">
      <c r="A72" t="s">
        <v>114</v>
      </c>
      <c r="B72">
        <v>0</v>
      </c>
      <c r="C72">
        <v>0</v>
      </c>
      <c r="D72">
        <v>7.875</v>
      </c>
      <c r="E72">
        <v>0</v>
      </c>
      <c r="F72">
        <v>5.43</v>
      </c>
      <c r="G72">
        <v>6.516</v>
      </c>
      <c r="H72">
        <v>0</v>
      </c>
      <c r="I72">
        <v>16.440000000000001</v>
      </c>
      <c r="J72">
        <v>1.0960000000000001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119.625</v>
      </c>
      <c r="Q72">
        <v>17.13</v>
      </c>
      <c r="R72">
        <v>42.392195999999998</v>
      </c>
      <c r="S72">
        <v>26.390910000000002</v>
      </c>
      <c r="T72">
        <v>0</v>
      </c>
      <c r="U72">
        <v>418.77</v>
      </c>
      <c r="V72">
        <v>13.205</v>
      </c>
      <c r="W72">
        <v>147.515624</v>
      </c>
      <c r="X72">
        <v>0</v>
      </c>
      <c r="Y72">
        <v>0</v>
      </c>
      <c r="Z72">
        <v>13.1076</v>
      </c>
      <c r="AA72">
        <v>25.28</v>
      </c>
      <c r="AB72">
        <v>26.260100000000001</v>
      </c>
      <c r="AC72">
        <v>9.6778399999999998</v>
      </c>
      <c r="AD72">
        <v>18.229800000000001</v>
      </c>
      <c r="AE72">
        <v>42.338999999999999</v>
      </c>
      <c r="AF72">
        <v>17.748000000000001</v>
      </c>
      <c r="AG72">
        <v>38.5548</v>
      </c>
      <c r="AH72">
        <v>37.880000000000003</v>
      </c>
      <c r="AI72">
        <v>0</v>
      </c>
      <c r="AJ72">
        <v>0</v>
      </c>
      <c r="AK72">
        <v>52.029000000000003</v>
      </c>
      <c r="AL72">
        <v>34.86</v>
      </c>
      <c r="AM72">
        <v>15.836040000000001</v>
      </c>
      <c r="AN72">
        <v>0.93737000000000004</v>
      </c>
      <c r="AO72">
        <v>1.2642</v>
      </c>
      <c r="AP72">
        <v>3.0743999999999998</v>
      </c>
      <c r="AQ72">
        <v>32.697000000000003</v>
      </c>
      <c r="AR72">
        <v>31.897383000000001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16.440000000000001</v>
      </c>
      <c r="AY72">
        <v>0</v>
      </c>
      <c r="AZ72">
        <v>0</v>
      </c>
      <c r="BA72">
        <f t="shared" si="1"/>
        <v>2925.4689460000009</v>
      </c>
    </row>
    <row r="73" spans="1:53">
      <c r="A73" t="s">
        <v>115</v>
      </c>
      <c r="B73">
        <v>0</v>
      </c>
      <c r="C73">
        <v>0</v>
      </c>
      <c r="D73">
        <v>7.875</v>
      </c>
      <c r="E73">
        <v>0</v>
      </c>
      <c r="F73">
        <v>5.43</v>
      </c>
      <c r="G73">
        <v>6.516</v>
      </c>
      <c r="H73">
        <v>0</v>
      </c>
      <c r="I73">
        <v>16.440000000000001</v>
      </c>
      <c r="J73">
        <v>1.0960000000000001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119.625</v>
      </c>
      <c r="Q73">
        <v>17.13</v>
      </c>
      <c r="R73">
        <v>42.392195999999998</v>
      </c>
      <c r="S73">
        <v>26.390910000000002</v>
      </c>
      <c r="T73">
        <v>0</v>
      </c>
      <c r="U73">
        <v>418.77</v>
      </c>
      <c r="V73">
        <v>13.205</v>
      </c>
      <c r="W73">
        <v>147.515624</v>
      </c>
      <c r="X73">
        <v>0</v>
      </c>
      <c r="Y73">
        <v>0</v>
      </c>
      <c r="Z73">
        <v>13.1076</v>
      </c>
      <c r="AA73">
        <v>12.64</v>
      </c>
      <c r="AB73">
        <v>26.260100000000001</v>
      </c>
      <c r="AC73">
        <v>9.6778399999999998</v>
      </c>
      <c r="AD73">
        <v>18.229800000000001</v>
      </c>
      <c r="AE73">
        <v>42.338999999999999</v>
      </c>
      <c r="AF73">
        <v>17.748000000000001</v>
      </c>
      <c r="AG73">
        <v>38.5548</v>
      </c>
      <c r="AH73">
        <v>37.880000000000003</v>
      </c>
      <c r="AI73">
        <v>0</v>
      </c>
      <c r="AJ73">
        <v>0</v>
      </c>
      <c r="AK73">
        <v>52.029000000000003</v>
      </c>
      <c r="AL73">
        <v>34.86</v>
      </c>
      <c r="AM73">
        <v>15.836040000000001</v>
      </c>
      <c r="AN73">
        <v>0.93737000000000004</v>
      </c>
      <c r="AO73">
        <v>1.2642</v>
      </c>
      <c r="AP73">
        <v>3.0743999999999998</v>
      </c>
      <c r="AQ73">
        <v>32.697000000000003</v>
      </c>
      <c r="AR73">
        <v>31.897383000000001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16.440000000000001</v>
      </c>
      <c r="AY73">
        <v>0</v>
      </c>
      <c r="AZ73">
        <v>0</v>
      </c>
      <c r="BA73">
        <f t="shared" si="1"/>
        <v>2912.8289450000002</v>
      </c>
    </row>
    <row r="74" spans="1:53">
      <c r="A74" t="s">
        <v>116</v>
      </c>
      <c r="B74">
        <v>0</v>
      </c>
      <c r="C74">
        <v>0</v>
      </c>
      <c r="D74">
        <v>7.875</v>
      </c>
      <c r="E74">
        <v>0</v>
      </c>
      <c r="F74">
        <v>5.43</v>
      </c>
      <c r="G74">
        <v>6.516</v>
      </c>
      <c r="H74">
        <v>0</v>
      </c>
      <c r="I74">
        <v>16.440000000000001</v>
      </c>
      <c r="J74">
        <v>1.0960000000000001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119.625</v>
      </c>
      <c r="Q74">
        <v>17.13</v>
      </c>
      <c r="R74">
        <v>42.392195999999998</v>
      </c>
      <c r="S74">
        <v>26.390910000000002</v>
      </c>
      <c r="T74">
        <v>0</v>
      </c>
      <c r="U74">
        <v>418.77</v>
      </c>
      <c r="V74">
        <v>13.205</v>
      </c>
      <c r="W74">
        <v>147.515624</v>
      </c>
      <c r="X74">
        <v>0</v>
      </c>
      <c r="Y74">
        <v>0</v>
      </c>
      <c r="Z74">
        <v>13.1076</v>
      </c>
      <c r="AA74">
        <v>11.85</v>
      </c>
      <c r="AB74">
        <v>26.260100000000001</v>
      </c>
      <c r="AC74">
        <v>9.6778399999999998</v>
      </c>
      <c r="AD74">
        <v>18.229800000000001</v>
      </c>
      <c r="AE74">
        <v>42.338999999999999</v>
      </c>
      <c r="AF74">
        <v>17.748000000000001</v>
      </c>
      <c r="AG74">
        <v>38.5548</v>
      </c>
      <c r="AH74">
        <v>56.82</v>
      </c>
      <c r="AI74">
        <v>0</v>
      </c>
      <c r="AJ74">
        <v>0</v>
      </c>
      <c r="AK74">
        <v>52.029000000000003</v>
      </c>
      <c r="AL74">
        <v>34.86</v>
      </c>
      <c r="AM74">
        <v>15.836040000000001</v>
      </c>
      <c r="AN74">
        <v>0.93737000000000004</v>
      </c>
      <c r="AO74">
        <v>0.67620000000000002</v>
      </c>
      <c r="AP74">
        <v>3.0743999999999998</v>
      </c>
      <c r="AQ74">
        <v>32.697000000000003</v>
      </c>
      <c r="AR74">
        <v>31.897383000000001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16.440000000000001</v>
      </c>
      <c r="AY74">
        <v>0</v>
      </c>
      <c r="AZ74">
        <v>0</v>
      </c>
      <c r="BA74">
        <f t="shared" si="1"/>
        <v>2930.3909450000001</v>
      </c>
    </row>
    <row r="75" spans="1:53">
      <c r="A75" t="s">
        <v>117</v>
      </c>
      <c r="B75">
        <v>0</v>
      </c>
      <c r="C75">
        <v>0</v>
      </c>
      <c r="D75">
        <v>7.875</v>
      </c>
      <c r="E75">
        <v>0</v>
      </c>
      <c r="F75">
        <v>5.43</v>
      </c>
      <c r="G75">
        <v>6.516</v>
      </c>
      <c r="H75">
        <v>0</v>
      </c>
      <c r="I75">
        <v>16.440000000000001</v>
      </c>
      <c r="J75">
        <v>1.0960000000000001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119.625</v>
      </c>
      <c r="Q75">
        <v>17.13</v>
      </c>
      <c r="R75">
        <v>42.392195999999998</v>
      </c>
      <c r="S75">
        <v>26.390910000000002</v>
      </c>
      <c r="T75">
        <v>0</v>
      </c>
      <c r="U75">
        <v>418.77</v>
      </c>
      <c r="V75">
        <v>14.253199</v>
      </c>
      <c r="W75">
        <v>147.515624</v>
      </c>
      <c r="X75">
        <v>0</v>
      </c>
      <c r="Y75">
        <v>0</v>
      </c>
      <c r="Z75">
        <v>13.1076</v>
      </c>
      <c r="AA75">
        <v>11.85</v>
      </c>
      <c r="AB75">
        <v>26.260100000000001</v>
      </c>
      <c r="AC75">
        <v>9.6778399999999998</v>
      </c>
      <c r="AD75">
        <v>18.229800000000001</v>
      </c>
      <c r="AE75">
        <v>42.338999999999999</v>
      </c>
      <c r="AF75">
        <v>28.594000000000001</v>
      </c>
      <c r="AG75">
        <v>38.5548</v>
      </c>
      <c r="AH75">
        <v>56.82</v>
      </c>
      <c r="AI75">
        <v>0</v>
      </c>
      <c r="AJ75">
        <v>0</v>
      </c>
      <c r="AK75">
        <v>52.029000000000003</v>
      </c>
      <c r="AL75">
        <v>34.86</v>
      </c>
      <c r="AM75">
        <v>15.836040000000001</v>
      </c>
      <c r="AN75">
        <v>0.93737000000000004</v>
      </c>
      <c r="AO75">
        <v>0.32340000000000002</v>
      </c>
      <c r="AP75">
        <v>3.0743999999999998</v>
      </c>
      <c r="AQ75">
        <v>32.697000000000003</v>
      </c>
      <c r="AR75">
        <v>31.897383000000001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16.440000000000001</v>
      </c>
      <c r="AY75">
        <v>0</v>
      </c>
      <c r="AZ75">
        <v>0</v>
      </c>
      <c r="BA75">
        <f t="shared" si="1"/>
        <v>2941.9323450000011</v>
      </c>
    </row>
    <row r="76" spans="1:53">
      <c r="A76" t="s">
        <v>118</v>
      </c>
      <c r="B76">
        <v>0</v>
      </c>
      <c r="C76">
        <v>0</v>
      </c>
      <c r="D76">
        <v>7.875</v>
      </c>
      <c r="E76">
        <v>0</v>
      </c>
      <c r="F76">
        <v>5.43</v>
      </c>
      <c r="G76">
        <v>6.516</v>
      </c>
      <c r="H76">
        <v>0</v>
      </c>
      <c r="I76">
        <v>16.440000000000001</v>
      </c>
      <c r="J76">
        <v>1.0960000000000001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119.625</v>
      </c>
      <c r="Q76">
        <v>17.13</v>
      </c>
      <c r="R76">
        <v>42.392195999999998</v>
      </c>
      <c r="S76">
        <v>26.390910000000002</v>
      </c>
      <c r="T76">
        <v>0</v>
      </c>
      <c r="U76">
        <v>418.77</v>
      </c>
      <c r="V76">
        <v>14.253199</v>
      </c>
      <c r="W76">
        <v>147.515624</v>
      </c>
      <c r="X76">
        <v>0</v>
      </c>
      <c r="Y76">
        <v>0</v>
      </c>
      <c r="Z76">
        <v>13.1076</v>
      </c>
      <c r="AA76">
        <v>25.28</v>
      </c>
      <c r="AB76">
        <v>26.260100000000001</v>
      </c>
      <c r="AC76">
        <v>19.35568</v>
      </c>
      <c r="AD76">
        <v>27.408107999999999</v>
      </c>
      <c r="AE76">
        <v>42.338999999999999</v>
      </c>
      <c r="AF76">
        <v>28.594000000000001</v>
      </c>
      <c r="AG76">
        <v>38.5548</v>
      </c>
      <c r="AH76">
        <v>85.23</v>
      </c>
      <c r="AI76">
        <v>0</v>
      </c>
      <c r="AJ76">
        <v>0</v>
      </c>
      <c r="AK76">
        <v>52.029000000000003</v>
      </c>
      <c r="AL76">
        <v>34.86</v>
      </c>
      <c r="AM76">
        <v>15.836040000000001</v>
      </c>
      <c r="AN76">
        <v>0.93737000000000004</v>
      </c>
      <c r="AO76">
        <v>0.23519999999999999</v>
      </c>
      <c r="AP76">
        <v>3.0743999999999998</v>
      </c>
      <c r="AQ76">
        <v>32.697000000000003</v>
      </c>
      <c r="AR76">
        <v>31.897383000000001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16.440000000000001</v>
      </c>
      <c r="AY76">
        <v>0</v>
      </c>
      <c r="AZ76">
        <v>0</v>
      </c>
      <c r="BA76">
        <f t="shared" si="1"/>
        <v>3002.5402930000014</v>
      </c>
    </row>
    <row r="77" spans="1:53">
      <c r="A77" t="s">
        <v>119</v>
      </c>
      <c r="B77">
        <v>0</v>
      </c>
      <c r="C77">
        <v>0</v>
      </c>
      <c r="D77">
        <v>7.875</v>
      </c>
      <c r="E77">
        <v>0</v>
      </c>
      <c r="F77">
        <v>5.43</v>
      </c>
      <c r="G77">
        <v>6.516</v>
      </c>
      <c r="H77">
        <v>0</v>
      </c>
      <c r="I77">
        <v>16.440000000000001</v>
      </c>
      <c r="J77">
        <v>1.0960000000000001</v>
      </c>
      <c r="K77">
        <v>686.77995699999997</v>
      </c>
      <c r="L77">
        <v>653.15250000000003</v>
      </c>
      <c r="M77">
        <v>89</v>
      </c>
      <c r="N77">
        <v>118.125</v>
      </c>
      <c r="O77">
        <v>123.66562500000001</v>
      </c>
      <c r="P77">
        <v>119.625</v>
      </c>
      <c r="Q77">
        <v>17.13</v>
      </c>
      <c r="R77">
        <v>42.392195999999998</v>
      </c>
      <c r="S77">
        <v>26.390910000000002</v>
      </c>
      <c r="T77">
        <v>0</v>
      </c>
      <c r="U77">
        <v>418.77</v>
      </c>
      <c r="V77">
        <v>14.253199</v>
      </c>
      <c r="W77">
        <v>147.515624</v>
      </c>
      <c r="X77">
        <v>0</v>
      </c>
      <c r="Y77">
        <v>0</v>
      </c>
      <c r="Z77">
        <v>13.1076</v>
      </c>
      <c r="AA77">
        <v>37.92</v>
      </c>
      <c r="AB77">
        <v>35.724400000000003</v>
      </c>
      <c r="AC77">
        <v>19.35568</v>
      </c>
      <c r="AD77">
        <v>27.408107999999999</v>
      </c>
      <c r="AE77">
        <v>42.338999999999999</v>
      </c>
      <c r="AF77">
        <v>28.594000000000001</v>
      </c>
      <c r="AG77">
        <v>38.5548</v>
      </c>
      <c r="AH77">
        <v>85.23</v>
      </c>
      <c r="AI77">
        <v>2.5459999999999998</v>
      </c>
      <c r="AJ77">
        <v>0</v>
      </c>
      <c r="AK77">
        <v>52.029000000000003</v>
      </c>
      <c r="AL77">
        <v>34.86</v>
      </c>
      <c r="AM77">
        <v>15.836040000000001</v>
      </c>
      <c r="AN77">
        <v>0.93737000000000004</v>
      </c>
      <c r="AO77">
        <v>0.1764</v>
      </c>
      <c r="AP77">
        <v>3.0743999999999998</v>
      </c>
      <c r="AQ77">
        <v>32.697000000000003</v>
      </c>
      <c r="AR77">
        <v>31.897383000000001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16.440000000000001</v>
      </c>
      <c r="AY77">
        <v>0</v>
      </c>
      <c r="AZ77">
        <v>0</v>
      </c>
      <c r="BA77">
        <f t="shared" si="1"/>
        <v>3024.1317920000006</v>
      </c>
    </row>
    <row r="78" spans="1:53">
      <c r="A78" t="s">
        <v>120</v>
      </c>
      <c r="B78">
        <v>0</v>
      </c>
      <c r="C78">
        <v>0</v>
      </c>
      <c r="D78">
        <v>7.875</v>
      </c>
      <c r="E78">
        <v>0</v>
      </c>
      <c r="F78">
        <v>5.43</v>
      </c>
      <c r="G78">
        <v>6.516</v>
      </c>
      <c r="H78">
        <v>0</v>
      </c>
      <c r="I78">
        <v>16.440000000000001</v>
      </c>
      <c r="J78">
        <v>1.0960000000000001</v>
      </c>
      <c r="K78">
        <v>686.77995699999997</v>
      </c>
      <c r="L78">
        <v>653.15250000000003</v>
      </c>
      <c r="M78">
        <v>89</v>
      </c>
      <c r="N78">
        <v>118.125</v>
      </c>
      <c r="O78">
        <v>123.66562500000001</v>
      </c>
      <c r="P78">
        <v>119.625</v>
      </c>
      <c r="Q78">
        <v>17.13</v>
      </c>
      <c r="R78">
        <v>42.392195999999998</v>
      </c>
      <c r="S78">
        <v>26.390910000000002</v>
      </c>
      <c r="T78">
        <v>0</v>
      </c>
      <c r="U78">
        <v>418.77</v>
      </c>
      <c r="V78">
        <v>14.253199</v>
      </c>
      <c r="W78">
        <v>147.515624</v>
      </c>
      <c r="X78">
        <v>0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49.436556000000003</v>
      </c>
      <c r="AF78">
        <v>28.594000000000001</v>
      </c>
      <c r="AG78">
        <v>38.5548</v>
      </c>
      <c r="AH78">
        <v>116.9545</v>
      </c>
      <c r="AI78">
        <v>7.6379999999999999</v>
      </c>
      <c r="AJ78">
        <v>0</v>
      </c>
      <c r="AK78">
        <v>52.029000000000003</v>
      </c>
      <c r="AL78">
        <v>34.86</v>
      </c>
      <c r="AM78">
        <v>15.836040000000001</v>
      </c>
      <c r="AN78">
        <v>0.93737000000000004</v>
      </c>
      <c r="AO78">
        <v>2.9399999999999999E-2</v>
      </c>
      <c r="AP78">
        <v>3.0743999999999998</v>
      </c>
      <c r="AQ78">
        <v>32.697000000000003</v>
      </c>
      <c r="AR78">
        <v>31.897383000000001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16.440000000000001</v>
      </c>
      <c r="AY78">
        <v>0</v>
      </c>
      <c r="AZ78">
        <v>0</v>
      </c>
      <c r="BA78">
        <f t="shared" si="1"/>
        <v>3085.6197760000005</v>
      </c>
    </row>
    <row r="79" spans="1:53">
      <c r="A79" t="s">
        <v>121</v>
      </c>
      <c r="B79">
        <v>0</v>
      </c>
      <c r="C79">
        <v>0</v>
      </c>
      <c r="D79">
        <v>7.875</v>
      </c>
      <c r="E79">
        <v>0</v>
      </c>
      <c r="F79">
        <v>5.43</v>
      </c>
      <c r="G79">
        <v>6.516</v>
      </c>
      <c r="H79">
        <v>0</v>
      </c>
      <c r="I79">
        <v>16.440000000000001</v>
      </c>
      <c r="J79">
        <v>1.0960000000000001</v>
      </c>
      <c r="K79">
        <v>686.77995799999997</v>
      </c>
      <c r="L79">
        <v>653.15250000000003</v>
      </c>
      <c r="M79">
        <v>89</v>
      </c>
      <c r="N79">
        <v>118.125</v>
      </c>
      <c r="O79">
        <v>123.66562500000001</v>
      </c>
      <c r="P79">
        <v>119.625</v>
      </c>
      <c r="Q79">
        <v>17.13</v>
      </c>
      <c r="R79">
        <v>33.57</v>
      </c>
      <c r="S79">
        <v>26.390910000000002</v>
      </c>
      <c r="T79">
        <v>0</v>
      </c>
      <c r="U79">
        <v>418.77</v>
      </c>
      <c r="V79">
        <v>14.253199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38.5548</v>
      </c>
      <c r="AH79">
        <v>140.34540000000001</v>
      </c>
      <c r="AI79">
        <v>49.646999999999998</v>
      </c>
      <c r="AJ79">
        <v>0</v>
      </c>
      <c r="AK79">
        <v>52.029000000000003</v>
      </c>
      <c r="AL79">
        <v>46.48</v>
      </c>
      <c r="AM79">
        <v>15.836040000000001</v>
      </c>
      <c r="AN79">
        <v>0.93737000000000004</v>
      </c>
      <c r="AO79">
        <v>0.1764</v>
      </c>
      <c r="AP79">
        <v>3.0743999999999998</v>
      </c>
      <c r="AQ79">
        <v>43.595999999999997</v>
      </c>
      <c r="AR79">
        <v>31.897383000000001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16.440000000000001</v>
      </c>
      <c r="AY79">
        <v>0</v>
      </c>
      <c r="AZ79">
        <v>0</v>
      </c>
      <c r="BA79">
        <f t="shared" si="1"/>
        <v>3172.4032810000008</v>
      </c>
    </row>
    <row r="80" spans="1:53">
      <c r="A80" t="s">
        <v>122</v>
      </c>
      <c r="B80">
        <v>0</v>
      </c>
      <c r="C80">
        <v>0</v>
      </c>
      <c r="D80">
        <v>7.875</v>
      </c>
      <c r="E80">
        <v>0</v>
      </c>
      <c r="F80">
        <v>5.43</v>
      </c>
      <c r="G80">
        <v>6.516</v>
      </c>
      <c r="H80">
        <v>0</v>
      </c>
      <c r="I80">
        <v>16.440000000000001</v>
      </c>
      <c r="J80">
        <v>1.0960000000000001</v>
      </c>
      <c r="K80">
        <v>686.77995799999997</v>
      </c>
      <c r="L80">
        <v>653.15250000000003</v>
      </c>
      <c r="M80">
        <v>89</v>
      </c>
      <c r="N80">
        <v>118.125</v>
      </c>
      <c r="O80">
        <v>123.66562500000001</v>
      </c>
      <c r="P80">
        <v>119.625</v>
      </c>
      <c r="Q80">
        <v>17.13</v>
      </c>
      <c r="R80">
        <v>33.57</v>
      </c>
      <c r="S80">
        <v>26.390910000000002</v>
      </c>
      <c r="T80">
        <v>0</v>
      </c>
      <c r="U80">
        <v>418.77</v>
      </c>
      <c r="V80">
        <v>14.253199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38.5548</v>
      </c>
      <c r="AH80">
        <v>140.34540000000001</v>
      </c>
      <c r="AI80">
        <v>49.646999999999998</v>
      </c>
      <c r="AJ80">
        <v>0</v>
      </c>
      <c r="AK80">
        <v>52.029000000000003</v>
      </c>
      <c r="AL80">
        <v>46.48</v>
      </c>
      <c r="AM80">
        <v>15.836040000000001</v>
      </c>
      <c r="AN80">
        <v>0.93737000000000004</v>
      </c>
      <c r="AO80">
        <v>0.32340000000000002</v>
      </c>
      <c r="AP80">
        <v>3.0743999999999998</v>
      </c>
      <c r="AQ80">
        <v>43.595999999999997</v>
      </c>
      <c r="AR80">
        <v>31.897383000000001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16.440000000000001</v>
      </c>
      <c r="AY80">
        <v>0</v>
      </c>
      <c r="AZ80">
        <v>0</v>
      </c>
      <c r="BA80">
        <f t="shared" si="1"/>
        <v>3172.5502810000012</v>
      </c>
    </row>
    <row r="81" spans="1:53">
      <c r="A81" t="s">
        <v>123</v>
      </c>
      <c r="B81">
        <v>0</v>
      </c>
      <c r="C81">
        <v>0</v>
      </c>
      <c r="D81">
        <v>7.875</v>
      </c>
      <c r="E81">
        <v>0</v>
      </c>
      <c r="F81">
        <v>5.43</v>
      </c>
      <c r="G81">
        <v>6.516</v>
      </c>
      <c r="H81">
        <v>0</v>
      </c>
      <c r="I81">
        <v>16.440000000000001</v>
      </c>
      <c r="J81">
        <v>1.0960000000000001</v>
      </c>
      <c r="K81">
        <v>686.77995799999997</v>
      </c>
      <c r="L81">
        <v>653.15250000000003</v>
      </c>
      <c r="M81">
        <v>89</v>
      </c>
      <c r="N81">
        <v>118.125</v>
      </c>
      <c r="O81">
        <v>123.66562500000001</v>
      </c>
      <c r="P81">
        <v>119.625</v>
      </c>
      <c r="Q81">
        <v>17.13</v>
      </c>
      <c r="R81">
        <v>33.57</v>
      </c>
      <c r="S81">
        <v>26.390910000000002</v>
      </c>
      <c r="T81">
        <v>0</v>
      </c>
      <c r="U81">
        <v>418.77</v>
      </c>
      <c r="V81">
        <v>14.253199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38.5548</v>
      </c>
      <c r="AH81">
        <v>140.34540000000001</v>
      </c>
      <c r="AI81">
        <v>49.646999999999998</v>
      </c>
      <c r="AJ81">
        <v>0</v>
      </c>
      <c r="AK81">
        <v>52.029000000000003</v>
      </c>
      <c r="AL81">
        <v>46.48</v>
      </c>
      <c r="AM81">
        <v>15.836040000000001</v>
      </c>
      <c r="AN81">
        <v>0.93737000000000004</v>
      </c>
      <c r="AO81">
        <v>0.41160000000000002</v>
      </c>
      <c r="AP81">
        <v>3.0743999999999998</v>
      </c>
      <c r="AQ81">
        <v>43.595999999999997</v>
      </c>
      <c r="AR81">
        <v>31.897383000000001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16.440000000000001</v>
      </c>
      <c r="AY81">
        <v>0</v>
      </c>
      <c r="AZ81">
        <v>0</v>
      </c>
      <c r="BA81">
        <f t="shared" si="1"/>
        <v>3172.6384810000009</v>
      </c>
    </row>
    <row r="82" spans="1:53">
      <c r="A82" t="s">
        <v>124</v>
      </c>
      <c r="B82">
        <v>0</v>
      </c>
      <c r="C82">
        <v>0</v>
      </c>
      <c r="D82">
        <v>7.875</v>
      </c>
      <c r="E82">
        <v>0</v>
      </c>
      <c r="F82">
        <v>5.43</v>
      </c>
      <c r="G82">
        <v>6.516</v>
      </c>
      <c r="H82">
        <v>0</v>
      </c>
      <c r="I82">
        <v>16.440000000000001</v>
      </c>
      <c r="J82">
        <v>1.0960000000000001</v>
      </c>
      <c r="K82">
        <v>686.77995799999997</v>
      </c>
      <c r="L82">
        <v>653.15250000000003</v>
      </c>
      <c r="M82">
        <v>89</v>
      </c>
      <c r="N82">
        <v>118.125</v>
      </c>
      <c r="O82">
        <v>123.66562500000001</v>
      </c>
      <c r="P82">
        <v>119.625</v>
      </c>
      <c r="Q82">
        <v>17.13</v>
      </c>
      <c r="R82">
        <v>33.57</v>
      </c>
      <c r="S82">
        <v>26.390910000000002</v>
      </c>
      <c r="T82">
        <v>0</v>
      </c>
      <c r="U82">
        <v>418.77</v>
      </c>
      <c r="V82">
        <v>14.253199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38.5548</v>
      </c>
      <c r="AH82">
        <v>140.34540000000001</v>
      </c>
      <c r="AI82">
        <v>49.646999999999998</v>
      </c>
      <c r="AJ82">
        <v>0</v>
      </c>
      <c r="AK82">
        <v>52.029000000000003</v>
      </c>
      <c r="AL82">
        <v>80.177999999999997</v>
      </c>
      <c r="AM82">
        <v>15.836040000000001</v>
      </c>
      <c r="AN82">
        <v>0.93737000000000004</v>
      </c>
      <c r="AO82">
        <v>0.55859999999999999</v>
      </c>
      <c r="AP82">
        <v>3.0743999999999998</v>
      </c>
      <c r="AQ82">
        <v>43.595999999999997</v>
      </c>
      <c r="AR82">
        <v>31.897383000000001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16.440000000000001</v>
      </c>
      <c r="AY82">
        <v>0</v>
      </c>
      <c r="AZ82">
        <v>0</v>
      </c>
      <c r="BA82">
        <f t="shared" si="1"/>
        <v>3206.4834810000007</v>
      </c>
    </row>
    <row r="83" spans="1:53">
      <c r="A83" t="s">
        <v>125</v>
      </c>
      <c r="B83">
        <v>0</v>
      </c>
      <c r="C83">
        <v>0</v>
      </c>
      <c r="D83">
        <v>3.6749999999999998</v>
      </c>
      <c r="E83">
        <v>0</v>
      </c>
      <c r="F83">
        <v>5.43</v>
      </c>
      <c r="G83">
        <v>6.516</v>
      </c>
      <c r="H83">
        <v>0</v>
      </c>
      <c r="I83">
        <v>16.440000000000001</v>
      </c>
      <c r="J83">
        <v>1.0960000000000001</v>
      </c>
      <c r="K83">
        <v>686.77995799999997</v>
      </c>
      <c r="L83">
        <v>653.15250000000003</v>
      </c>
      <c r="M83">
        <v>89</v>
      </c>
      <c r="N83">
        <v>118.125</v>
      </c>
      <c r="O83">
        <v>123.66562500000001</v>
      </c>
      <c r="P83">
        <v>119.625</v>
      </c>
      <c r="Q83">
        <v>17.13</v>
      </c>
      <c r="R83">
        <v>33.57</v>
      </c>
      <c r="S83">
        <v>26.390910000000002</v>
      </c>
      <c r="T83">
        <v>0</v>
      </c>
      <c r="U83">
        <v>418.77</v>
      </c>
      <c r="V83">
        <v>14.253199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38.5548</v>
      </c>
      <c r="AH83">
        <v>116.9545</v>
      </c>
      <c r="AI83">
        <v>49.646999999999998</v>
      </c>
      <c r="AJ83">
        <v>0</v>
      </c>
      <c r="AK83">
        <v>52.029000000000003</v>
      </c>
      <c r="AL83">
        <v>80.177999999999997</v>
      </c>
      <c r="AM83">
        <v>15.836040000000001</v>
      </c>
      <c r="AN83">
        <v>0.93737000000000004</v>
      </c>
      <c r="AO83">
        <v>0.79379999999999995</v>
      </c>
      <c r="AP83">
        <v>3.0743999999999998</v>
      </c>
      <c r="AQ83">
        <v>43.595999999999997</v>
      </c>
      <c r="AR83">
        <v>31.897383000000001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16.440000000000001</v>
      </c>
      <c r="AY83">
        <v>0</v>
      </c>
      <c r="AZ83">
        <v>0</v>
      </c>
      <c r="BA83">
        <f t="shared" si="1"/>
        <v>3179.1277810000006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5.43</v>
      </c>
      <c r="G84">
        <v>6.516</v>
      </c>
      <c r="H84">
        <v>0</v>
      </c>
      <c r="I84">
        <v>16.440000000000001</v>
      </c>
      <c r="J84">
        <v>1.0960000000000001</v>
      </c>
      <c r="K84">
        <v>686.77995799999997</v>
      </c>
      <c r="L84">
        <v>653.15250000000003</v>
      </c>
      <c r="M84">
        <v>89</v>
      </c>
      <c r="N84">
        <v>118.125</v>
      </c>
      <c r="O84">
        <v>123.66562500000001</v>
      </c>
      <c r="P84">
        <v>119.625</v>
      </c>
      <c r="Q84">
        <v>17.13</v>
      </c>
      <c r="R84">
        <v>33.57</v>
      </c>
      <c r="S84">
        <v>26.390910000000002</v>
      </c>
      <c r="T84">
        <v>0</v>
      </c>
      <c r="U84">
        <v>418.77</v>
      </c>
      <c r="V84">
        <v>14.253199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38.5548</v>
      </c>
      <c r="AH84">
        <v>116.9545</v>
      </c>
      <c r="AI84">
        <v>49.646999999999998</v>
      </c>
      <c r="AJ84">
        <v>0</v>
      </c>
      <c r="AK84">
        <v>52.029000000000003</v>
      </c>
      <c r="AL84">
        <v>80.177999999999997</v>
      </c>
      <c r="AM84">
        <v>15.836040000000001</v>
      </c>
      <c r="AN84">
        <v>0.93737000000000004</v>
      </c>
      <c r="AO84">
        <v>1.2936000000000001</v>
      </c>
      <c r="AP84">
        <v>3.0743999999999998</v>
      </c>
      <c r="AQ84">
        <v>43.595999999999997</v>
      </c>
      <c r="AR84">
        <v>31.897383000000001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16.440000000000001</v>
      </c>
      <c r="AY84">
        <v>0</v>
      </c>
      <c r="AZ84">
        <v>0</v>
      </c>
      <c r="BA84">
        <f t="shared" si="1"/>
        <v>3175.9525810000005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5.43</v>
      </c>
      <c r="G85">
        <v>6.516</v>
      </c>
      <c r="H85">
        <v>0</v>
      </c>
      <c r="I85">
        <v>16.440000000000001</v>
      </c>
      <c r="J85">
        <v>1.0960000000000001</v>
      </c>
      <c r="K85">
        <v>686.77995799999997</v>
      </c>
      <c r="L85">
        <v>653.15250000000003</v>
      </c>
      <c r="M85">
        <v>89</v>
      </c>
      <c r="N85">
        <v>118.125</v>
      </c>
      <c r="O85">
        <v>123.66562500000001</v>
      </c>
      <c r="P85">
        <v>119.625</v>
      </c>
      <c r="Q85">
        <v>17.13</v>
      </c>
      <c r="R85">
        <v>33.57</v>
      </c>
      <c r="S85">
        <v>26.390910000000002</v>
      </c>
      <c r="T85">
        <v>0</v>
      </c>
      <c r="U85">
        <v>418.77</v>
      </c>
      <c r="V85">
        <v>14.253199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38.5548</v>
      </c>
      <c r="AH85">
        <v>116.9545</v>
      </c>
      <c r="AI85">
        <v>7.6379999999999999</v>
      </c>
      <c r="AJ85">
        <v>0</v>
      </c>
      <c r="AK85">
        <v>52.029000000000003</v>
      </c>
      <c r="AL85">
        <v>80.177999999999997</v>
      </c>
      <c r="AM85">
        <v>15.836040000000001</v>
      </c>
      <c r="AN85">
        <v>0.93737000000000004</v>
      </c>
      <c r="AO85">
        <v>0.1176</v>
      </c>
      <c r="AP85">
        <v>3.0743999999999998</v>
      </c>
      <c r="AQ85">
        <v>43.595999999999997</v>
      </c>
      <c r="AR85">
        <v>31.897383000000001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16.440000000000001</v>
      </c>
      <c r="AY85">
        <v>0</v>
      </c>
      <c r="AZ85">
        <v>0</v>
      </c>
      <c r="BA85">
        <f t="shared" si="1"/>
        <v>3132.7675810000005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5.43</v>
      </c>
      <c r="G86">
        <v>6.516</v>
      </c>
      <c r="H86">
        <v>0</v>
      </c>
      <c r="I86">
        <v>0</v>
      </c>
      <c r="J86">
        <v>1.0960000000000001</v>
      </c>
      <c r="K86">
        <v>686.77995799999997</v>
      </c>
      <c r="L86">
        <v>653.15250000000003</v>
      </c>
      <c r="M86">
        <v>89</v>
      </c>
      <c r="N86">
        <v>118.125</v>
      </c>
      <c r="O86">
        <v>123.66562500000001</v>
      </c>
      <c r="P86">
        <v>119.625</v>
      </c>
      <c r="Q86">
        <v>17.13</v>
      </c>
      <c r="R86">
        <v>33.57</v>
      </c>
      <c r="S86">
        <v>26.390910000000002</v>
      </c>
      <c r="T86">
        <v>0</v>
      </c>
      <c r="U86">
        <v>418.77</v>
      </c>
      <c r="V86">
        <v>14.253199</v>
      </c>
      <c r="W86">
        <v>147.515624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38.5548</v>
      </c>
      <c r="AH86">
        <v>116.9545</v>
      </c>
      <c r="AI86">
        <v>2.5459999999999998</v>
      </c>
      <c r="AJ86">
        <v>0</v>
      </c>
      <c r="AK86">
        <v>52.029000000000003</v>
      </c>
      <c r="AL86">
        <v>80.177999999999997</v>
      </c>
      <c r="AM86">
        <v>15.836040000000001</v>
      </c>
      <c r="AN86">
        <v>0.93737000000000004</v>
      </c>
      <c r="AO86">
        <v>0.2646</v>
      </c>
      <c r="AP86">
        <v>3.0743999999999998</v>
      </c>
      <c r="AQ86">
        <v>43.595999999999997</v>
      </c>
      <c r="AR86">
        <v>31.897383000000001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16.440000000000001</v>
      </c>
      <c r="AY86">
        <v>0</v>
      </c>
      <c r="AZ86">
        <v>0</v>
      </c>
      <c r="BA86">
        <f t="shared" si="1"/>
        <v>3111.3825810000008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5.43</v>
      </c>
      <c r="G87">
        <v>6.516</v>
      </c>
      <c r="H87">
        <v>0</v>
      </c>
      <c r="I87">
        <v>0</v>
      </c>
      <c r="J87">
        <v>1.0960000000000001</v>
      </c>
      <c r="K87">
        <v>686.77995799999997</v>
      </c>
      <c r="L87">
        <v>653.15250000000003</v>
      </c>
      <c r="M87">
        <v>89</v>
      </c>
      <c r="N87">
        <v>118.125</v>
      </c>
      <c r="O87">
        <v>123.66562500000001</v>
      </c>
      <c r="P87">
        <v>119.625</v>
      </c>
      <c r="Q87">
        <v>17.13</v>
      </c>
      <c r="R87">
        <v>33.57</v>
      </c>
      <c r="S87">
        <v>26.390910000000002</v>
      </c>
      <c r="T87">
        <v>0</v>
      </c>
      <c r="U87">
        <v>418.77</v>
      </c>
      <c r="V87">
        <v>14.253199</v>
      </c>
      <c r="W87">
        <v>147.515624</v>
      </c>
      <c r="X87">
        <v>0</v>
      </c>
      <c r="Y87">
        <v>0</v>
      </c>
      <c r="Z87">
        <v>13.1076</v>
      </c>
      <c r="AA87">
        <v>42.14808</v>
      </c>
      <c r="AB87">
        <v>39.510120000000001</v>
      </c>
      <c r="AC87">
        <v>29.062808</v>
      </c>
      <c r="AD87">
        <v>27.408107999999999</v>
      </c>
      <c r="AE87">
        <v>49.436556000000003</v>
      </c>
      <c r="AF87">
        <v>28.594000000000001</v>
      </c>
      <c r="AG87">
        <v>38.5548</v>
      </c>
      <c r="AH87">
        <v>116.9545</v>
      </c>
      <c r="AI87">
        <v>0</v>
      </c>
      <c r="AJ87">
        <v>0</v>
      </c>
      <c r="AK87">
        <v>52.029000000000003</v>
      </c>
      <c r="AL87">
        <v>80.177999999999997</v>
      </c>
      <c r="AM87">
        <v>15.836040000000001</v>
      </c>
      <c r="AN87">
        <v>0.93737000000000004</v>
      </c>
      <c r="AO87">
        <v>0.3528</v>
      </c>
      <c r="AP87">
        <v>3.0743999999999998</v>
      </c>
      <c r="AQ87">
        <v>32.697000000000003</v>
      </c>
      <c r="AR87">
        <v>31.897383000000001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16.440000000000001</v>
      </c>
      <c r="AY87">
        <v>0</v>
      </c>
      <c r="AZ87">
        <v>0</v>
      </c>
      <c r="BA87">
        <f t="shared" si="1"/>
        <v>3090.4859810000012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5.43</v>
      </c>
      <c r="G88">
        <v>6.516</v>
      </c>
      <c r="H88">
        <v>0</v>
      </c>
      <c r="I88">
        <v>0</v>
      </c>
      <c r="J88">
        <v>1.0960000000000001</v>
      </c>
      <c r="K88">
        <v>686.77995799999997</v>
      </c>
      <c r="L88">
        <v>653.15250000000003</v>
      </c>
      <c r="M88">
        <v>89</v>
      </c>
      <c r="N88">
        <v>118.125</v>
      </c>
      <c r="O88">
        <v>123.66562500000001</v>
      </c>
      <c r="P88">
        <v>119.625</v>
      </c>
      <c r="Q88">
        <v>17.13</v>
      </c>
      <c r="R88">
        <v>33.57</v>
      </c>
      <c r="S88">
        <v>26.390910000000002</v>
      </c>
      <c r="T88">
        <v>0</v>
      </c>
      <c r="U88">
        <v>418.77</v>
      </c>
      <c r="V88">
        <v>14.253199</v>
      </c>
      <c r="W88">
        <v>147.515624</v>
      </c>
      <c r="X88">
        <v>0</v>
      </c>
      <c r="Y88">
        <v>0</v>
      </c>
      <c r="Z88">
        <v>13.1076</v>
      </c>
      <c r="AA88">
        <v>42.14808</v>
      </c>
      <c r="AB88">
        <v>39.510120000000001</v>
      </c>
      <c r="AC88">
        <v>29.062808</v>
      </c>
      <c r="AD88">
        <v>27.408107999999999</v>
      </c>
      <c r="AE88">
        <v>49.436556000000003</v>
      </c>
      <c r="AF88">
        <v>28.594000000000001</v>
      </c>
      <c r="AG88">
        <v>38.5548</v>
      </c>
      <c r="AH88">
        <v>116.9545</v>
      </c>
      <c r="AI88">
        <v>0</v>
      </c>
      <c r="AJ88">
        <v>0</v>
      </c>
      <c r="AK88">
        <v>52.029000000000003</v>
      </c>
      <c r="AL88">
        <v>80.177999999999997</v>
      </c>
      <c r="AM88">
        <v>15.836040000000001</v>
      </c>
      <c r="AN88">
        <v>0.93737000000000004</v>
      </c>
      <c r="AO88">
        <v>0.38219999999999998</v>
      </c>
      <c r="AP88">
        <v>3.0743999999999998</v>
      </c>
      <c r="AQ88">
        <v>32.697000000000003</v>
      </c>
      <c r="AR88">
        <v>31.897383000000001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16.440000000000001</v>
      </c>
      <c r="AY88">
        <v>0</v>
      </c>
      <c r="AZ88">
        <v>0</v>
      </c>
      <c r="BA88">
        <f t="shared" si="1"/>
        <v>3090.5153810000011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4.3440000000000003</v>
      </c>
      <c r="G89">
        <v>6.516</v>
      </c>
      <c r="H89">
        <v>0</v>
      </c>
      <c r="I89">
        <v>0</v>
      </c>
      <c r="J89">
        <v>1.0960000000000001</v>
      </c>
      <c r="K89">
        <v>686.77995799999997</v>
      </c>
      <c r="L89">
        <v>653.15250000000003</v>
      </c>
      <c r="M89">
        <v>89</v>
      </c>
      <c r="N89">
        <v>118.125</v>
      </c>
      <c r="O89">
        <v>123.66562500000001</v>
      </c>
      <c r="P89">
        <v>119.625</v>
      </c>
      <c r="Q89">
        <v>17.13</v>
      </c>
      <c r="R89">
        <v>33.57</v>
      </c>
      <c r="S89">
        <v>26.390910000000002</v>
      </c>
      <c r="T89">
        <v>0</v>
      </c>
      <c r="U89">
        <v>418.77</v>
      </c>
      <c r="V89">
        <v>14.253199</v>
      </c>
      <c r="W89">
        <v>147.515624</v>
      </c>
      <c r="X89">
        <v>0</v>
      </c>
      <c r="Y89">
        <v>0</v>
      </c>
      <c r="Z89">
        <v>13.1076</v>
      </c>
      <c r="AA89">
        <v>42.14808</v>
      </c>
      <c r="AB89">
        <v>39.510120000000001</v>
      </c>
      <c r="AC89">
        <v>29.062808</v>
      </c>
      <c r="AD89">
        <v>27.408107999999999</v>
      </c>
      <c r="AE89">
        <v>49.436556000000003</v>
      </c>
      <c r="AF89">
        <v>28.594000000000001</v>
      </c>
      <c r="AG89">
        <v>38.5548</v>
      </c>
      <c r="AH89">
        <v>116.9545</v>
      </c>
      <c r="AI89">
        <v>0</v>
      </c>
      <c r="AJ89">
        <v>0</v>
      </c>
      <c r="AK89">
        <v>52.029000000000003</v>
      </c>
      <c r="AL89">
        <v>80.177999999999997</v>
      </c>
      <c r="AM89">
        <v>15.836040000000001</v>
      </c>
      <c r="AN89">
        <v>0.93737000000000004</v>
      </c>
      <c r="AO89">
        <v>0.49980000000000002</v>
      </c>
      <c r="AP89">
        <v>3.0743999999999998</v>
      </c>
      <c r="AQ89">
        <v>32.697000000000003</v>
      </c>
      <c r="AR89">
        <v>31.897383000000001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16.440000000000001</v>
      </c>
      <c r="AY89">
        <v>0</v>
      </c>
      <c r="AZ89">
        <v>0</v>
      </c>
      <c r="BA89">
        <f t="shared" si="1"/>
        <v>3089.5469810000009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6.516</v>
      </c>
      <c r="H90">
        <v>0</v>
      </c>
      <c r="I90">
        <v>0</v>
      </c>
      <c r="J90">
        <v>1.0960000000000001</v>
      </c>
      <c r="K90">
        <v>686.77995799999997</v>
      </c>
      <c r="L90">
        <v>653.15250000000003</v>
      </c>
      <c r="M90">
        <v>89</v>
      </c>
      <c r="N90">
        <v>118.125</v>
      </c>
      <c r="O90">
        <v>123.66562500000001</v>
      </c>
      <c r="P90">
        <v>119.625</v>
      </c>
      <c r="Q90">
        <v>17.13</v>
      </c>
      <c r="R90">
        <v>33.57</v>
      </c>
      <c r="S90">
        <v>26.390910000000002</v>
      </c>
      <c r="T90">
        <v>0</v>
      </c>
      <c r="U90">
        <v>418.77</v>
      </c>
      <c r="V90">
        <v>14.253199</v>
      </c>
      <c r="W90">
        <v>147.515624</v>
      </c>
      <c r="X90">
        <v>0</v>
      </c>
      <c r="Y90">
        <v>0</v>
      </c>
      <c r="Z90">
        <v>13.1076</v>
      </c>
      <c r="AA90">
        <v>42.14808</v>
      </c>
      <c r="AB90">
        <v>39.510120000000001</v>
      </c>
      <c r="AC90">
        <v>29.062808</v>
      </c>
      <c r="AD90">
        <v>27.408107999999999</v>
      </c>
      <c r="AE90">
        <v>49.436556000000003</v>
      </c>
      <c r="AF90">
        <v>28.594000000000001</v>
      </c>
      <c r="AG90">
        <v>38.5548</v>
      </c>
      <c r="AH90">
        <v>116.9545</v>
      </c>
      <c r="AI90">
        <v>0</v>
      </c>
      <c r="AJ90">
        <v>0</v>
      </c>
      <c r="AK90">
        <v>52.029000000000003</v>
      </c>
      <c r="AL90">
        <v>80.177999999999997</v>
      </c>
      <c r="AM90">
        <v>15.836040000000001</v>
      </c>
      <c r="AN90">
        <v>0.93737000000000004</v>
      </c>
      <c r="AO90">
        <v>0.61739999999999995</v>
      </c>
      <c r="AP90">
        <v>3.0743999999999998</v>
      </c>
      <c r="AQ90">
        <v>32.697000000000003</v>
      </c>
      <c r="AR90">
        <v>31.897383000000001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16.440000000000001</v>
      </c>
      <c r="AY90">
        <v>0</v>
      </c>
      <c r="AZ90">
        <v>0</v>
      </c>
      <c r="BA90">
        <f t="shared" si="1"/>
        <v>3085.3205810000009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1.0960000000000001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119.625</v>
      </c>
      <c r="Q91">
        <v>17.13</v>
      </c>
      <c r="R91">
        <v>33.57</v>
      </c>
      <c r="S91">
        <v>26.390910000000002</v>
      </c>
      <c r="T91">
        <v>0</v>
      </c>
      <c r="U91">
        <v>418.77</v>
      </c>
      <c r="V91">
        <v>14.253199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38.5548</v>
      </c>
      <c r="AH91">
        <v>140.34540000000001</v>
      </c>
      <c r="AI91">
        <v>0</v>
      </c>
      <c r="AJ91">
        <v>0</v>
      </c>
      <c r="AK91">
        <v>52.029000000000003</v>
      </c>
      <c r="AL91">
        <v>80.177999999999997</v>
      </c>
      <c r="AM91">
        <v>15.836040000000001</v>
      </c>
      <c r="AN91">
        <v>0.93737000000000004</v>
      </c>
      <c r="AO91">
        <v>0.76439999999999997</v>
      </c>
      <c r="AP91">
        <v>3.0743999999999998</v>
      </c>
      <c r="AQ91">
        <v>43.595999999999997</v>
      </c>
      <c r="AR91">
        <v>31.897383000000001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16.440000000000001</v>
      </c>
      <c r="AY91">
        <v>0</v>
      </c>
      <c r="AZ91">
        <v>0</v>
      </c>
      <c r="BA91">
        <f t="shared" si="1"/>
        <v>3123.7812810000009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1.0960000000000001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119.625</v>
      </c>
      <c r="Q92">
        <v>17.13</v>
      </c>
      <c r="R92">
        <v>33.57</v>
      </c>
      <c r="S92">
        <v>26.390910000000002</v>
      </c>
      <c r="T92">
        <v>0</v>
      </c>
      <c r="U92">
        <v>418.77</v>
      </c>
      <c r="V92">
        <v>14.253199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38.5548</v>
      </c>
      <c r="AH92">
        <v>140.34540000000001</v>
      </c>
      <c r="AI92">
        <v>0</v>
      </c>
      <c r="AJ92">
        <v>0</v>
      </c>
      <c r="AK92">
        <v>52.029000000000003</v>
      </c>
      <c r="AL92">
        <v>80.177999999999997</v>
      </c>
      <c r="AM92">
        <v>15.836040000000001</v>
      </c>
      <c r="AN92">
        <v>0.93737000000000004</v>
      </c>
      <c r="AO92">
        <v>0.88200000000000001</v>
      </c>
      <c r="AP92">
        <v>3.0743999999999998</v>
      </c>
      <c r="AQ92">
        <v>43.595999999999997</v>
      </c>
      <c r="AR92">
        <v>31.897383000000001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16.440000000000001</v>
      </c>
      <c r="AY92">
        <v>0</v>
      </c>
      <c r="AZ92">
        <v>0</v>
      </c>
      <c r="BA92">
        <f t="shared" si="1"/>
        <v>3123.898881000001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1.0960000000000001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119.625</v>
      </c>
      <c r="Q93">
        <v>17.13</v>
      </c>
      <c r="R93">
        <v>33.57</v>
      </c>
      <c r="S93">
        <v>26.390910000000002</v>
      </c>
      <c r="T93">
        <v>0</v>
      </c>
      <c r="U93">
        <v>418.77</v>
      </c>
      <c r="V93">
        <v>14.253199</v>
      </c>
      <c r="W93">
        <v>147.515624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38.5548</v>
      </c>
      <c r="AH93">
        <v>140.34540000000001</v>
      </c>
      <c r="AI93">
        <v>0</v>
      </c>
      <c r="AJ93">
        <v>0</v>
      </c>
      <c r="AK93">
        <v>52.029000000000003</v>
      </c>
      <c r="AL93">
        <v>80.177999999999997</v>
      </c>
      <c r="AM93">
        <v>15.836040000000001</v>
      </c>
      <c r="AN93">
        <v>0.93737000000000004</v>
      </c>
      <c r="AO93">
        <v>0.91139999999999999</v>
      </c>
      <c r="AP93">
        <v>3.0743999999999998</v>
      </c>
      <c r="AQ93">
        <v>43.595999999999997</v>
      </c>
      <c r="AR93">
        <v>31.897383000000001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16.440000000000001</v>
      </c>
      <c r="AY93">
        <v>0</v>
      </c>
      <c r="AZ93">
        <v>0</v>
      </c>
      <c r="BA93">
        <f t="shared" si="1"/>
        <v>3123.9282810000009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1.0960000000000001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119.625</v>
      </c>
      <c r="Q94">
        <v>17.13</v>
      </c>
      <c r="R94">
        <v>33.57</v>
      </c>
      <c r="S94">
        <v>26.390910000000002</v>
      </c>
      <c r="T94">
        <v>0</v>
      </c>
      <c r="U94">
        <v>418.77</v>
      </c>
      <c r="V94">
        <v>14.253199</v>
      </c>
      <c r="W94">
        <v>147.515624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38.5548</v>
      </c>
      <c r="AH94">
        <v>140.34540000000001</v>
      </c>
      <c r="AI94">
        <v>0</v>
      </c>
      <c r="AJ94">
        <v>0</v>
      </c>
      <c r="AK94">
        <v>52.029000000000003</v>
      </c>
      <c r="AL94">
        <v>20.916</v>
      </c>
      <c r="AM94">
        <v>15.836040000000001</v>
      </c>
      <c r="AN94">
        <v>0.93737000000000004</v>
      </c>
      <c r="AO94">
        <v>0.97019999999999995</v>
      </c>
      <c r="AP94">
        <v>3.0743999999999998</v>
      </c>
      <c r="AQ94">
        <v>43.595999999999997</v>
      </c>
      <c r="AR94">
        <v>31.897383000000001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16.440000000000001</v>
      </c>
      <c r="AY94">
        <v>0</v>
      </c>
      <c r="AZ94">
        <v>0</v>
      </c>
      <c r="BA94">
        <f t="shared" si="1"/>
        <v>3064.7250810000014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1.0960000000000001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119.625</v>
      </c>
      <c r="Q95">
        <v>17.13</v>
      </c>
      <c r="R95">
        <v>33.57</v>
      </c>
      <c r="S95">
        <v>26.390910000000002</v>
      </c>
      <c r="T95">
        <v>0</v>
      </c>
      <c r="U95">
        <v>418.77</v>
      </c>
      <c r="V95">
        <v>14.253199</v>
      </c>
      <c r="W95">
        <v>147.515624</v>
      </c>
      <c r="X95">
        <v>0</v>
      </c>
      <c r="Y95">
        <v>0</v>
      </c>
      <c r="Z95">
        <v>13.1076</v>
      </c>
      <c r="AA95">
        <v>42.14808</v>
      </c>
      <c r="AB95">
        <v>39.510120000000001</v>
      </c>
      <c r="AC95">
        <v>29.062808</v>
      </c>
      <c r="AD95">
        <v>18.229800000000001</v>
      </c>
      <c r="AE95">
        <v>32.844799999999999</v>
      </c>
      <c r="AF95">
        <v>28.594000000000001</v>
      </c>
      <c r="AG95">
        <v>38.5548</v>
      </c>
      <c r="AH95">
        <v>116.9545</v>
      </c>
      <c r="AI95">
        <v>0</v>
      </c>
      <c r="AJ95">
        <v>0</v>
      </c>
      <c r="AK95">
        <v>52.029000000000003</v>
      </c>
      <c r="AL95">
        <v>20.916</v>
      </c>
      <c r="AM95">
        <v>15.836040000000001</v>
      </c>
      <c r="AN95">
        <v>0.93737000000000004</v>
      </c>
      <c r="AO95">
        <v>1.0584</v>
      </c>
      <c r="AP95">
        <v>3.0743999999999998</v>
      </c>
      <c r="AQ95">
        <v>32.697000000000003</v>
      </c>
      <c r="AR95">
        <v>31.897383000000001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16.440000000000001</v>
      </c>
      <c r="AY95">
        <v>0</v>
      </c>
      <c r="AZ95">
        <v>0</v>
      </c>
      <c r="BA95">
        <f t="shared" si="1"/>
        <v>2997.2135170000006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1.0960000000000001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119.625</v>
      </c>
      <c r="Q96">
        <v>17.13</v>
      </c>
      <c r="R96">
        <v>33.57</v>
      </c>
      <c r="S96">
        <v>26.390910000000002</v>
      </c>
      <c r="T96">
        <v>0</v>
      </c>
      <c r="U96">
        <v>418.77</v>
      </c>
      <c r="V96">
        <v>14.253199</v>
      </c>
      <c r="W96">
        <v>147.515624</v>
      </c>
      <c r="X96">
        <v>0</v>
      </c>
      <c r="Y96">
        <v>0</v>
      </c>
      <c r="Z96">
        <v>13.1076</v>
      </c>
      <c r="AA96">
        <v>42.14808</v>
      </c>
      <c r="AB96">
        <v>39.510120000000001</v>
      </c>
      <c r="AC96">
        <v>29.062808</v>
      </c>
      <c r="AD96">
        <v>18.229800000000001</v>
      </c>
      <c r="AE96">
        <v>32.844799999999999</v>
      </c>
      <c r="AF96">
        <v>28.594000000000001</v>
      </c>
      <c r="AG96">
        <v>38.5548</v>
      </c>
      <c r="AH96">
        <v>116.9545</v>
      </c>
      <c r="AI96">
        <v>0</v>
      </c>
      <c r="AJ96">
        <v>0</v>
      </c>
      <c r="AK96">
        <v>52.029000000000003</v>
      </c>
      <c r="AL96">
        <v>20.916</v>
      </c>
      <c r="AM96">
        <v>15.836040000000001</v>
      </c>
      <c r="AN96">
        <v>0.93737000000000004</v>
      </c>
      <c r="AO96">
        <v>1.0878000000000001</v>
      </c>
      <c r="AP96">
        <v>3.0743999999999998</v>
      </c>
      <c r="AQ96">
        <v>32.697000000000003</v>
      </c>
      <c r="AR96">
        <v>31.897383000000001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16.440000000000001</v>
      </c>
      <c r="AY96">
        <v>0</v>
      </c>
      <c r="AZ96">
        <v>0</v>
      </c>
      <c r="BA96">
        <f t="shared" si="1"/>
        <v>2997.2429170000005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1.0960000000000001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119.625</v>
      </c>
      <c r="Q97">
        <v>17.13</v>
      </c>
      <c r="R97">
        <v>33.57</v>
      </c>
      <c r="S97">
        <v>26.390910000000002</v>
      </c>
      <c r="T97">
        <v>0</v>
      </c>
      <c r="U97">
        <v>418.77</v>
      </c>
      <c r="V97">
        <v>14.253199</v>
      </c>
      <c r="W97">
        <v>147.515624</v>
      </c>
      <c r="X97">
        <v>0</v>
      </c>
      <c r="Y97">
        <v>0</v>
      </c>
      <c r="Z97">
        <v>13.1076</v>
      </c>
      <c r="AA97">
        <v>42.14808</v>
      </c>
      <c r="AB97">
        <v>39.510120000000001</v>
      </c>
      <c r="AC97">
        <v>29.062808</v>
      </c>
      <c r="AD97">
        <v>18.229800000000001</v>
      </c>
      <c r="AE97">
        <v>32.844799999999999</v>
      </c>
      <c r="AF97">
        <v>28.594000000000001</v>
      </c>
      <c r="AG97">
        <v>38.5548</v>
      </c>
      <c r="AH97">
        <v>93.563599999999994</v>
      </c>
      <c r="AI97">
        <v>0</v>
      </c>
      <c r="AJ97">
        <v>0</v>
      </c>
      <c r="AK97">
        <v>52.029000000000003</v>
      </c>
      <c r="AL97">
        <v>20.916</v>
      </c>
      <c r="AM97">
        <v>15.836040000000001</v>
      </c>
      <c r="AN97">
        <v>0.93737000000000004</v>
      </c>
      <c r="AO97">
        <v>1.1172</v>
      </c>
      <c r="AP97">
        <v>3.0743999999999998</v>
      </c>
      <c r="AQ97">
        <v>32.697000000000003</v>
      </c>
      <c r="AR97">
        <v>31.897383000000001</v>
      </c>
      <c r="AS97">
        <v>0</v>
      </c>
      <c r="AT97">
        <v>10.085760000000001</v>
      </c>
      <c r="AU97">
        <v>0</v>
      </c>
      <c r="AV97">
        <v>0</v>
      </c>
      <c r="AW97">
        <v>0</v>
      </c>
      <c r="AX97">
        <v>16.440000000000001</v>
      </c>
      <c r="AY97">
        <v>0</v>
      </c>
      <c r="AZ97">
        <v>0</v>
      </c>
      <c r="BA97">
        <f t="shared" si="1"/>
        <v>2972.7195770000008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1.0960000000000001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119.625</v>
      </c>
      <c r="Q98">
        <v>17.13</v>
      </c>
      <c r="R98">
        <v>33.57</v>
      </c>
      <c r="S98">
        <v>26.390910000000002</v>
      </c>
      <c r="T98">
        <v>0</v>
      </c>
      <c r="U98">
        <v>418.77</v>
      </c>
      <c r="V98">
        <v>14.253199</v>
      </c>
      <c r="W98">
        <v>147.515624</v>
      </c>
      <c r="X98">
        <v>0</v>
      </c>
      <c r="Y98">
        <v>0</v>
      </c>
      <c r="Z98">
        <v>13.1076</v>
      </c>
      <c r="AA98">
        <v>42.14808</v>
      </c>
      <c r="AB98">
        <v>39.510120000000001</v>
      </c>
      <c r="AC98">
        <v>29.062808</v>
      </c>
      <c r="AD98">
        <v>18.229800000000001</v>
      </c>
      <c r="AE98">
        <v>32.844799999999999</v>
      </c>
      <c r="AF98">
        <v>28.594000000000001</v>
      </c>
      <c r="AG98">
        <v>38.5548</v>
      </c>
      <c r="AH98">
        <v>93.563599999999994</v>
      </c>
      <c r="AI98">
        <v>0</v>
      </c>
      <c r="AJ98">
        <v>0</v>
      </c>
      <c r="AK98">
        <v>52.029000000000003</v>
      </c>
      <c r="AL98">
        <v>20.916</v>
      </c>
      <c r="AM98">
        <v>15.836040000000001</v>
      </c>
      <c r="AN98">
        <v>0.93737000000000004</v>
      </c>
      <c r="AO98">
        <v>1.1172</v>
      </c>
      <c r="AP98">
        <v>3.0743999999999998</v>
      </c>
      <c r="AQ98">
        <v>32.697000000000003</v>
      </c>
      <c r="AR98">
        <v>31.897383000000001</v>
      </c>
      <c r="AS98">
        <v>0</v>
      </c>
      <c r="AT98">
        <v>9.5584000000000007</v>
      </c>
      <c r="AU98">
        <v>0</v>
      </c>
      <c r="AV98">
        <v>0</v>
      </c>
      <c r="AW98">
        <v>0</v>
      </c>
      <c r="AX98">
        <v>16.440000000000001</v>
      </c>
      <c r="AY98">
        <v>0</v>
      </c>
      <c r="AZ98">
        <v>0</v>
      </c>
      <c r="BA98">
        <f t="shared" si="1"/>
        <v>2972.1922170000007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0.11116875</v>
      </c>
      <c r="E99">
        <f t="shared" si="2"/>
        <v>0</v>
      </c>
      <c r="F99">
        <f t="shared" si="2"/>
        <v>9.4482000000000024E-2</v>
      </c>
      <c r="G99">
        <f t="shared" si="2"/>
        <v>0.10425600000000008</v>
      </c>
      <c r="H99">
        <f t="shared" si="2"/>
        <v>0</v>
      </c>
      <c r="I99">
        <f t="shared" si="2"/>
        <v>0.34113000000000065</v>
      </c>
      <c r="J99">
        <f t="shared" si="2"/>
        <v>2.630400000000006E-2</v>
      </c>
      <c r="K99">
        <f t="shared" si="2"/>
        <v>15.967628444499983</v>
      </c>
      <c r="L99">
        <f t="shared" si="2"/>
        <v>15.336956249999963</v>
      </c>
      <c r="M99">
        <f t="shared" si="2"/>
        <v>2.1915</v>
      </c>
      <c r="N99">
        <f t="shared" si="2"/>
        <v>2.835</v>
      </c>
      <c r="O99">
        <f t="shared" si="2"/>
        <v>2.9679749999999947</v>
      </c>
      <c r="P99">
        <f t="shared" si="2"/>
        <v>2.87025</v>
      </c>
      <c r="Q99">
        <f t="shared" si="2"/>
        <v>0.43453100000000111</v>
      </c>
      <c r="R99">
        <f t="shared" si="2"/>
        <v>0.88985565599999972</v>
      </c>
      <c r="S99">
        <f t="shared" si="2"/>
        <v>0.63338184000000097</v>
      </c>
      <c r="T99">
        <f t="shared" si="2"/>
        <v>0</v>
      </c>
      <c r="U99">
        <f t="shared" si="2"/>
        <v>9.2900699999999983</v>
      </c>
      <c r="V99">
        <f t="shared" si="2"/>
        <v>0.32897428850000027</v>
      </c>
      <c r="W99">
        <f t="shared" si="2"/>
        <v>3.5252300399999963</v>
      </c>
      <c r="X99">
        <f t="shared" si="2"/>
        <v>0</v>
      </c>
      <c r="Y99">
        <f t="shared" si="2"/>
        <v>0</v>
      </c>
      <c r="Z99">
        <f t="shared" si="2"/>
        <v>0.33096690000000034</v>
      </c>
      <c r="AA99">
        <f t="shared" si="2"/>
        <v>0.50557945999999954</v>
      </c>
      <c r="AB99">
        <f t="shared" si="2"/>
        <v>0.67414475499999926</v>
      </c>
      <c r="AC99">
        <f t="shared" si="2"/>
        <v>0.48353640199999931</v>
      </c>
      <c r="AD99">
        <f t="shared" si="2"/>
        <v>0.48963261300000033</v>
      </c>
      <c r="AE99">
        <f t="shared" si="2"/>
        <v>0.99440711200000076</v>
      </c>
      <c r="AF99">
        <f t="shared" si="2"/>
        <v>0.34312800000000038</v>
      </c>
      <c r="AG99">
        <f t="shared" si="2"/>
        <v>0.92531519999999812</v>
      </c>
      <c r="AH99">
        <f t="shared" si="2"/>
        <v>1.5130219000000011</v>
      </c>
      <c r="AI99">
        <f t="shared" si="2"/>
        <v>0.1584885</v>
      </c>
      <c r="AJ99">
        <f t="shared" si="2"/>
        <v>0</v>
      </c>
      <c r="AK99">
        <f t="shared" si="2"/>
        <v>1.248696000000002</v>
      </c>
      <c r="AL99">
        <f t="shared" si="2"/>
        <v>1.1271400000000009</v>
      </c>
      <c r="AM99">
        <f t="shared" si="2"/>
        <v>0.23993333500000025</v>
      </c>
      <c r="AN99">
        <f t="shared" si="2"/>
        <v>2.2496880000000025E-2</v>
      </c>
      <c r="AO99">
        <f t="shared" si="2"/>
        <v>2.3620107000000015E-2</v>
      </c>
      <c r="AP99">
        <f t="shared" si="2"/>
        <v>7.6027350000000049E-2</v>
      </c>
      <c r="AQ99">
        <f t="shared" si="2"/>
        <v>0.5031180000000004</v>
      </c>
      <c r="AR99">
        <f t="shared" si="2"/>
        <v>0.76743123149999992</v>
      </c>
      <c r="AS99">
        <f t="shared" si="2"/>
        <v>0</v>
      </c>
      <c r="AT99">
        <f t="shared" si="2"/>
        <v>0.26867344000000021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0.39456000000000085</v>
      </c>
      <c r="AY99">
        <f t="shared" si="2"/>
        <v>0</v>
      </c>
      <c r="AZ99">
        <f t="shared" si="2"/>
        <v>0</v>
      </c>
      <c r="BA99">
        <f>SUM(B99:AZ99)</f>
        <v>69.038610454499945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2</v>
      </c>
      <c r="J3">
        <v>0.33750000000000002</v>
      </c>
      <c r="K3">
        <v>686.44209999999998</v>
      </c>
      <c r="L3">
        <v>652.11180000000002</v>
      </c>
      <c r="M3">
        <v>92</v>
      </c>
      <c r="N3">
        <v>118.125</v>
      </c>
      <c r="O3">
        <v>123.66562500000001</v>
      </c>
      <c r="P3">
        <v>119.25</v>
      </c>
      <c r="Q3">
        <v>20.556000000000001</v>
      </c>
      <c r="R3">
        <v>21.196097999999999</v>
      </c>
      <c r="S3">
        <v>26.3901</v>
      </c>
      <c r="T3">
        <v>0</v>
      </c>
      <c r="U3">
        <v>348.97500000000002</v>
      </c>
      <c r="V3">
        <v>14.25</v>
      </c>
      <c r="W3">
        <v>46.399079999999998</v>
      </c>
      <c r="X3">
        <v>147.515624</v>
      </c>
      <c r="Y3">
        <v>0</v>
      </c>
      <c r="Z3">
        <v>13.1076</v>
      </c>
      <c r="AA3">
        <v>28.09872</v>
      </c>
      <c r="AB3">
        <v>39.456800000000001</v>
      </c>
      <c r="AC3">
        <v>29.033519999999999</v>
      </c>
      <c r="AD3">
        <v>27.3447</v>
      </c>
      <c r="AE3">
        <v>42.338999999999999</v>
      </c>
      <c r="AF3">
        <v>8.8740000000000006</v>
      </c>
      <c r="AG3">
        <v>38.5548</v>
      </c>
      <c r="AH3">
        <v>46.781799999999997</v>
      </c>
      <c r="AI3">
        <v>0</v>
      </c>
      <c r="AJ3">
        <v>0</v>
      </c>
      <c r="AK3">
        <v>52.029000000000003</v>
      </c>
      <c r="AL3">
        <v>20.916</v>
      </c>
      <c r="AM3">
        <v>10.557359999999999</v>
      </c>
      <c r="AN3">
        <v>0.93737000000000004</v>
      </c>
      <c r="AO3">
        <v>1.802808</v>
      </c>
      <c r="AP3">
        <v>1.7934000000000001</v>
      </c>
      <c r="AQ3">
        <v>21.797999999999998</v>
      </c>
      <c r="AR3">
        <v>49.68</v>
      </c>
      <c r="AS3">
        <v>32.688360000000003</v>
      </c>
      <c r="AT3">
        <v>11.2476</v>
      </c>
      <c r="AU3">
        <v>0</v>
      </c>
      <c r="AV3">
        <v>0</v>
      </c>
      <c r="AW3">
        <v>0</v>
      </c>
      <c r="AX3">
        <v>8.6122999999999994</v>
      </c>
      <c r="AY3">
        <v>0</v>
      </c>
      <c r="AZ3">
        <v>0</v>
      </c>
      <c r="BA3">
        <f>SUM(B3:AZ3)</f>
        <v>2904.8670649999995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2</v>
      </c>
      <c r="J4">
        <v>0.33750000000000002</v>
      </c>
      <c r="K4">
        <v>686.44209999999998</v>
      </c>
      <c r="L4">
        <v>652.11180000000002</v>
      </c>
      <c r="M4">
        <v>92</v>
      </c>
      <c r="N4">
        <v>118.125</v>
      </c>
      <c r="O4">
        <v>123.66562500000001</v>
      </c>
      <c r="P4">
        <v>119.25</v>
      </c>
      <c r="Q4">
        <v>20.556000000000001</v>
      </c>
      <c r="R4">
        <v>21.196097999999999</v>
      </c>
      <c r="S4">
        <v>26.3901</v>
      </c>
      <c r="T4">
        <v>0</v>
      </c>
      <c r="U4">
        <v>348.97500000000002</v>
      </c>
      <c r="V4">
        <v>14.25</v>
      </c>
      <c r="W4">
        <v>46.399079999999998</v>
      </c>
      <c r="X4">
        <v>147.515624</v>
      </c>
      <c r="Y4">
        <v>0</v>
      </c>
      <c r="Z4">
        <v>13.1076</v>
      </c>
      <c r="AA4">
        <v>28.09872</v>
      </c>
      <c r="AB4">
        <v>39.456800000000001</v>
      </c>
      <c r="AC4">
        <v>29.033519999999999</v>
      </c>
      <c r="AD4">
        <v>27.3447</v>
      </c>
      <c r="AE4">
        <v>42.338999999999999</v>
      </c>
      <c r="AF4">
        <v>8.8740000000000006</v>
      </c>
      <c r="AG4">
        <v>38.5548</v>
      </c>
      <c r="AH4">
        <v>46.781799999999997</v>
      </c>
      <c r="AI4">
        <v>0</v>
      </c>
      <c r="AJ4">
        <v>0</v>
      </c>
      <c r="AK4">
        <v>52.029000000000003</v>
      </c>
      <c r="AL4">
        <v>20.916</v>
      </c>
      <c r="AM4">
        <v>10.557359999999999</v>
      </c>
      <c r="AN4">
        <v>0.93737000000000004</v>
      </c>
      <c r="AO4">
        <v>1.8045720000000001</v>
      </c>
      <c r="AP4">
        <v>1.7934000000000001</v>
      </c>
      <c r="AQ4">
        <v>21.797999999999998</v>
      </c>
      <c r="AR4">
        <v>49.68</v>
      </c>
      <c r="AS4">
        <v>32.688360000000003</v>
      </c>
      <c r="AT4">
        <v>11.2476</v>
      </c>
      <c r="AU4">
        <v>0</v>
      </c>
      <c r="AV4">
        <v>0</v>
      </c>
      <c r="AW4">
        <v>0</v>
      </c>
      <c r="AX4">
        <v>8.6122999999999994</v>
      </c>
      <c r="AY4">
        <v>0</v>
      </c>
      <c r="AZ4">
        <v>0</v>
      </c>
      <c r="BA4">
        <f t="shared" ref="BA4:BA67" si="0">SUM(B4:AZ4)</f>
        <v>2904.8688289999996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2</v>
      </c>
      <c r="J5">
        <v>0.33750000000000002</v>
      </c>
      <c r="K5">
        <v>686.44209999999998</v>
      </c>
      <c r="L5">
        <v>652.11180000000002</v>
      </c>
      <c r="M5">
        <v>92</v>
      </c>
      <c r="N5">
        <v>118.125</v>
      </c>
      <c r="O5">
        <v>123.66562500000001</v>
      </c>
      <c r="P5">
        <v>119.25</v>
      </c>
      <c r="Q5">
        <v>20.556000000000001</v>
      </c>
      <c r="R5">
        <v>21.196097999999999</v>
      </c>
      <c r="S5">
        <v>26.3901</v>
      </c>
      <c r="T5">
        <v>0</v>
      </c>
      <c r="U5">
        <v>348.97500000000002</v>
      </c>
      <c r="V5">
        <v>14.25</v>
      </c>
      <c r="W5">
        <v>46.399079999999998</v>
      </c>
      <c r="X5">
        <v>147.515624</v>
      </c>
      <c r="Y5">
        <v>0</v>
      </c>
      <c r="Z5">
        <v>13.1076</v>
      </c>
      <c r="AA5">
        <v>28.09872</v>
      </c>
      <c r="AB5">
        <v>26.260100000000001</v>
      </c>
      <c r="AC5">
        <v>19.35568</v>
      </c>
      <c r="AD5">
        <v>27.3447</v>
      </c>
      <c r="AE5">
        <v>42.338999999999999</v>
      </c>
      <c r="AF5">
        <v>8.8740000000000006</v>
      </c>
      <c r="AG5">
        <v>38.5548</v>
      </c>
      <c r="AH5">
        <v>46.781799999999997</v>
      </c>
      <c r="AI5">
        <v>0</v>
      </c>
      <c r="AJ5">
        <v>0</v>
      </c>
      <c r="AK5">
        <v>52.029000000000003</v>
      </c>
      <c r="AL5">
        <v>46.48</v>
      </c>
      <c r="AM5">
        <v>10.557359999999999</v>
      </c>
      <c r="AN5">
        <v>0.93737000000000004</v>
      </c>
      <c r="AO5">
        <v>1.8010440000000001</v>
      </c>
      <c r="AP5">
        <v>1.7934000000000001</v>
      </c>
      <c r="AQ5">
        <v>21.797999999999998</v>
      </c>
      <c r="AR5">
        <v>49.68</v>
      </c>
      <c r="AS5">
        <v>32.688360000000003</v>
      </c>
      <c r="AT5">
        <v>10.343843</v>
      </c>
      <c r="AU5">
        <v>0</v>
      </c>
      <c r="AV5">
        <v>0</v>
      </c>
      <c r="AW5">
        <v>0</v>
      </c>
      <c r="AX5">
        <v>8.6122999999999994</v>
      </c>
      <c r="AY5">
        <v>0</v>
      </c>
      <c r="AZ5">
        <v>0</v>
      </c>
      <c r="BA5">
        <f t="shared" si="0"/>
        <v>2906.6510039999994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2</v>
      </c>
      <c r="J6">
        <v>0.33750000000000002</v>
      </c>
      <c r="K6">
        <v>686.44209999999998</v>
      </c>
      <c r="L6">
        <v>652.11180000000002</v>
      </c>
      <c r="M6">
        <v>92</v>
      </c>
      <c r="N6">
        <v>118.125</v>
      </c>
      <c r="O6">
        <v>123.66562500000001</v>
      </c>
      <c r="P6">
        <v>119.25</v>
      </c>
      <c r="Q6">
        <v>20.556000000000001</v>
      </c>
      <c r="R6">
        <v>21.196097999999999</v>
      </c>
      <c r="S6">
        <v>26.3901</v>
      </c>
      <c r="T6">
        <v>0</v>
      </c>
      <c r="U6">
        <v>348.97500000000002</v>
      </c>
      <c r="V6">
        <v>14.25</v>
      </c>
      <c r="W6">
        <v>46.399079999999998</v>
      </c>
      <c r="X6">
        <v>147.515624</v>
      </c>
      <c r="Y6">
        <v>0</v>
      </c>
      <c r="Z6">
        <v>13.1076</v>
      </c>
      <c r="AA6">
        <v>28.045000000000002</v>
      </c>
      <c r="AB6">
        <v>13.0634</v>
      </c>
      <c r="AC6">
        <v>9.6778399999999998</v>
      </c>
      <c r="AD6">
        <v>27.3447</v>
      </c>
      <c r="AE6">
        <v>42.338999999999999</v>
      </c>
      <c r="AF6">
        <v>8.8740000000000006</v>
      </c>
      <c r="AG6">
        <v>38.5548</v>
      </c>
      <c r="AH6">
        <v>46.781799999999997</v>
      </c>
      <c r="AI6">
        <v>0</v>
      </c>
      <c r="AJ6">
        <v>0</v>
      </c>
      <c r="AK6">
        <v>52.029000000000003</v>
      </c>
      <c r="AL6">
        <v>69.72</v>
      </c>
      <c r="AM6">
        <v>10.557359999999999</v>
      </c>
      <c r="AN6">
        <v>0.93737000000000004</v>
      </c>
      <c r="AO6">
        <v>1.7813460000000001</v>
      </c>
      <c r="AP6">
        <v>1.7934000000000001</v>
      </c>
      <c r="AQ6">
        <v>21.797999999999998</v>
      </c>
      <c r="AR6">
        <v>49.68</v>
      </c>
      <c r="AS6">
        <v>32.688360000000003</v>
      </c>
      <c r="AT6">
        <v>10.607070999999999</v>
      </c>
      <c r="AU6">
        <v>0</v>
      </c>
      <c r="AV6">
        <v>0</v>
      </c>
      <c r="AW6">
        <v>0</v>
      </c>
      <c r="AX6">
        <v>8.6122999999999994</v>
      </c>
      <c r="AY6">
        <v>0</v>
      </c>
      <c r="AZ6">
        <v>0</v>
      </c>
      <c r="BA6">
        <f t="shared" si="0"/>
        <v>2907.2062739999992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2</v>
      </c>
      <c r="J7">
        <v>0.33750000000000002</v>
      </c>
      <c r="K7">
        <v>686.44209999999998</v>
      </c>
      <c r="L7">
        <v>652.11180000000002</v>
      </c>
      <c r="M7">
        <v>92</v>
      </c>
      <c r="N7">
        <v>118.125</v>
      </c>
      <c r="O7">
        <v>123.66562500000001</v>
      </c>
      <c r="P7">
        <v>119.25</v>
      </c>
      <c r="Q7">
        <v>20.556000000000001</v>
      </c>
      <c r="R7">
        <v>21.196097999999999</v>
      </c>
      <c r="S7">
        <v>26.3901</v>
      </c>
      <c r="T7">
        <v>0</v>
      </c>
      <c r="U7">
        <v>348.97500000000002</v>
      </c>
      <c r="V7">
        <v>14.25</v>
      </c>
      <c r="W7">
        <v>44.917999999999999</v>
      </c>
      <c r="X7">
        <v>147.515624</v>
      </c>
      <c r="Y7">
        <v>0</v>
      </c>
      <c r="Z7">
        <v>13.1076</v>
      </c>
      <c r="AA7">
        <v>28.045000000000002</v>
      </c>
      <c r="AB7">
        <v>13.0634</v>
      </c>
      <c r="AC7">
        <v>9.6778399999999998</v>
      </c>
      <c r="AD7">
        <v>18.229800000000001</v>
      </c>
      <c r="AE7">
        <v>42.338999999999999</v>
      </c>
      <c r="AF7">
        <v>8.8740000000000006</v>
      </c>
      <c r="AG7">
        <v>38.5548</v>
      </c>
      <c r="AH7">
        <v>46.781799999999997</v>
      </c>
      <c r="AI7">
        <v>0</v>
      </c>
      <c r="AJ7">
        <v>0</v>
      </c>
      <c r="AK7">
        <v>52.029000000000003</v>
      </c>
      <c r="AL7">
        <v>69.72</v>
      </c>
      <c r="AM7">
        <v>10.557359999999999</v>
      </c>
      <c r="AN7">
        <v>0.93737000000000004</v>
      </c>
      <c r="AO7">
        <v>1.7848740000000001</v>
      </c>
      <c r="AP7">
        <v>1.7934000000000001</v>
      </c>
      <c r="AQ7">
        <v>21.797999999999998</v>
      </c>
      <c r="AR7">
        <v>49.68</v>
      </c>
      <c r="AS7">
        <v>32.688360000000003</v>
      </c>
      <c r="AT7">
        <v>9.8845419999999997</v>
      </c>
      <c r="AU7">
        <v>0</v>
      </c>
      <c r="AV7">
        <v>0</v>
      </c>
      <c r="AW7">
        <v>0</v>
      </c>
      <c r="AX7">
        <v>8.6122999999999994</v>
      </c>
      <c r="AY7">
        <v>0</v>
      </c>
      <c r="AZ7">
        <v>0</v>
      </c>
      <c r="BA7">
        <f t="shared" si="0"/>
        <v>2895.8912929999988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2</v>
      </c>
      <c r="J8">
        <v>0.33750000000000002</v>
      </c>
      <c r="K8">
        <v>686.44209999999998</v>
      </c>
      <c r="L8">
        <v>652.11180000000002</v>
      </c>
      <c r="M8">
        <v>92</v>
      </c>
      <c r="N8">
        <v>118.125</v>
      </c>
      <c r="O8">
        <v>123.66562500000001</v>
      </c>
      <c r="P8">
        <v>119.25</v>
      </c>
      <c r="Q8">
        <v>20.556000000000001</v>
      </c>
      <c r="R8">
        <v>21.196097999999999</v>
      </c>
      <c r="S8">
        <v>26.3901</v>
      </c>
      <c r="T8">
        <v>0</v>
      </c>
      <c r="U8">
        <v>348.97500000000002</v>
      </c>
      <c r="V8">
        <v>14.25</v>
      </c>
      <c r="W8">
        <v>44.917999999999999</v>
      </c>
      <c r="X8">
        <v>147.515624</v>
      </c>
      <c r="Y8">
        <v>0</v>
      </c>
      <c r="Z8">
        <v>13.1076</v>
      </c>
      <c r="AA8">
        <v>28.045000000000002</v>
      </c>
      <c r="AB8">
        <v>13.0634</v>
      </c>
      <c r="AC8">
        <v>9.6778399999999998</v>
      </c>
      <c r="AD8">
        <v>18.229800000000001</v>
      </c>
      <c r="AE8">
        <v>42.338999999999999</v>
      </c>
      <c r="AF8">
        <v>8.8740000000000006</v>
      </c>
      <c r="AG8">
        <v>38.5548</v>
      </c>
      <c r="AH8">
        <v>37.880000000000003</v>
      </c>
      <c r="AI8">
        <v>0</v>
      </c>
      <c r="AJ8">
        <v>0</v>
      </c>
      <c r="AK8">
        <v>52.029000000000003</v>
      </c>
      <c r="AL8">
        <v>69.72</v>
      </c>
      <c r="AM8">
        <v>10.557359999999999</v>
      </c>
      <c r="AN8">
        <v>0.93737000000000004</v>
      </c>
      <c r="AO8">
        <v>1.76694</v>
      </c>
      <c r="AP8">
        <v>1.7934000000000001</v>
      </c>
      <c r="AQ8">
        <v>21.797999999999998</v>
      </c>
      <c r="AR8">
        <v>49.68</v>
      </c>
      <c r="AS8">
        <v>32.688360000000003</v>
      </c>
      <c r="AT8">
        <v>8.3427159999999994</v>
      </c>
      <c r="AU8">
        <v>0</v>
      </c>
      <c r="AV8">
        <v>0</v>
      </c>
      <c r="AW8">
        <v>0</v>
      </c>
      <c r="AX8">
        <v>8.6122999999999994</v>
      </c>
      <c r="AY8">
        <v>0</v>
      </c>
      <c r="AZ8">
        <v>0</v>
      </c>
      <c r="BA8">
        <f t="shared" si="0"/>
        <v>2885.429732999999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2</v>
      </c>
      <c r="J9">
        <v>0.33750000000000002</v>
      </c>
      <c r="K9">
        <v>686.44209999999998</v>
      </c>
      <c r="L9">
        <v>582.12</v>
      </c>
      <c r="M9">
        <v>92</v>
      </c>
      <c r="N9">
        <v>118.125</v>
      </c>
      <c r="O9">
        <v>123.66562500000001</v>
      </c>
      <c r="P9">
        <v>119.625</v>
      </c>
      <c r="Q9">
        <v>20.556000000000001</v>
      </c>
      <c r="R9">
        <v>21.196097999999999</v>
      </c>
      <c r="S9">
        <v>26.3901</v>
      </c>
      <c r="T9">
        <v>0</v>
      </c>
      <c r="U9">
        <v>348.97500000000002</v>
      </c>
      <c r="V9">
        <v>14.25</v>
      </c>
      <c r="W9">
        <v>44.917999999999999</v>
      </c>
      <c r="X9">
        <v>147.515624</v>
      </c>
      <c r="Y9">
        <v>0</v>
      </c>
      <c r="Z9">
        <v>13.1076</v>
      </c>
      <c r="AA9">
        <v>28.045000000000002</v>
      </c>
      <c r="AB9">
        <v>13.0634</v>
      </c>
      <c r="AC9">
        <v>9.6778399999999998</v>
      </c>
      <c r="AD9">
        <v>18.229800000000001</v>
      </c>
      <c r="AE9">
        <v>42.338999999999999</v>
      </c>
      <c r="AF9">
        <v>8.8740000000000006</v>
      </c>
      <c r="AG9">
        <v>38.5548</v>
      </c>
      <c r="AH9">
        <v>37.880000000000003</v>
      </c>
      <c r="AI9">
        <v>0</v>
      </c>
      <c r="AJ9">
        <v>0</v>
      </c>
      <c r="AK9">
        <v>52.029000000000003</v>
      </c>
      <c r="AL9">
        <v>69.72</v>
      </c>
      <c r="AM9">
        <v>10.557359999999999</v>
      </c>
      <c r="AN9">
        <v>0.93737000000000004</v>
      </c>
      <c r="AO9">
        <v>1.803984</v>
      </c>
      <c r="AP9">
        <v>1.7934000000000001</v>
      </c>
      <c r="AQ9">
        <v>21.797999999999998</v>
      </c>
      <c r="AR9">
        <v>49.68</v>
      </c>
      <c r="AS9">
        <v>31.897383000000001</v>
      </c>
      <c r="AT9">
        <v>11.2476</v>
      </c>
      <c r="AU9">
        <v>0</v>
      </c>
      <c r="AV9">
        <v>0</v>
      </c>
      <c r="AW9">
        <v>0</v>
      </c>
      <c r="AX9">
        <v>8.6122999999999994</v>
      </c>
      <c r="AY9">
        <v>0</v>
      </c>
      <c r="AZ9">
        <v>0</v>
      </c>
      <c r="BA9">
        <f t="shared" si="0"/>
        <v>2817.9638839999993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2</v>
      </c>
      <c r="J10">
        <v>0.33750000000000002</v>
      </c>
      <c r="K10">
        <v>686.44209999999998</v>
      </c>
      <c r="L10">
        <v>554.4</v>
      </c>
      <c r="M10">
        <v>92</v>
      </c>
      <c r="N10">
        <v>118.125</v>
      </c>
      <c r="O10">
        <v>123.66562500000001</v>
      </c>
      <c r="P10">
        <v>119.625</v>
      </c>
      <c r="Q10">
        <v>20.556000000000001</v>
      </c>
      <c r="R10">
        <v>21.196097999999999</v>
      </c>
      <c r="S10">
        <v>26.3901</v>
      </c>
      <c r="T10">
        <v>0</v>
      </c>
      <c r="U10">
        <v>348.97500000000002</v>
      </c>
      <c r="V10">
        <v>14.25</v>
      </c>
      <c r="W10">
        <v>44.917999999999999</v>
      </c>
      <c r="X10">
        <v>147.515624</v>
      </c>
      <c r="Y10">
        <v>0</v>
      </c>
      <c r="Z10">
        <v>13.1076</v>
      </c>
      <c r="AA10">
        <v>28.045000000000002</v>
      </c>
      <c r="AB10">
        <v>13.0634</v>
      </c>
      <c r="AC10">
        <v>9.6778399999999998</v>
      </c>
      <c r="AD10">
        <v>18.229800000000001</v>
      </c>
      <c r="AE10">
        <v>42.338999999999999</v>
      </c>
      <c r="AF10">
        <v>8.8740000000000006</v>
      </c>
      <c r="AG10">
        <v>38.5548</v>
      </c>
      <c r="AH10">
        <v>37.880000000000003</v>
      </c>
      <c r="AI10">
        <v>0</v>
      </c>
      <c r="AJ10">
        <v>0</v>
      </c>
      <c r="AK10">
        <v>52.029000000000003</v>
      </c>
      <c r="AL10">
        <v>69.72</v>
      </c>
      <c r="AM10">
        <v>10.557359999999999</v>
      </c>
      <c r="AN10">
        <v>0.93737000000000004</v>
      </c>
      <c r="AO10">
        <v>1.791048</v>
      </c>
      <c r="AP10">
        <v>1.7934000000000001</v>
      </c>
      <c r="AQ10">
        <v>10.395</v>
      </c>
      <c r="AR10">
        <v>49.68</v>
      </c>
      <c r="AS10">
        <v>31.897383000000001</v>
      </c>
      <c r="AT10">
        <v>11.2476</v>
      </c>
      <c r="AU10">
        <v>0</v>
      </c>
      <c r="AV10">
        <v>0</v>
      </c>
      <c r="AW10">
        <v>0</v>
      </c>
      <c r="AX10">
        <v>8.6122999999999994</v>
      </c>
      <c r="AY10">
        <v>0</v>
      </c>
      <c r="AZ10">
        <v>0</v>
      </c>
      <c r="BA10">
        <f t="shared" si="0"/>
        <v>2778.8279479999992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2</v>
      </c>
      <c r="J11">
        <v>0.33750000000000002</v>
      </c>
      <c r="K11">
        <v>686.44209999999998</v>
      </c>
      <c r="L11">
        <v>554.4</v>
      </c>
      <c r="M11">
        <v>92</v>
      </c>
      <c r="N11">
        <v>118.125</v>
      </c>
      <c r="O11">
        <v>123.66562500000001</v>
      </c>
      <c r="P11">
        <v>119.625</v>
      </c>
      <c r="Q11">
        <v>20.556000000000001</v>
      </c>
      <c r="R11">
        <v>27.975000000000001</v>
      </c>
      <c r="S11">
        <v>26.3901</v>
      </c>
      <c r="T11">
        <v>0</v>
      </c>
      <c r="U11">
        <v>348.97500000000002</v>
      </c>
      <c r="V11">
        <v>14.25</v>
      </c>
      <c r="W11">
        <v>44.917999999999999</v>
      </c>
      <c r="X11">
        <v>147.515624</v>
      </c>
      <c r="Y11">
        <v>0</v>
      </c>
      <c r="Z11">
        <v>13.1076</v>
      </c>
      <c r="AA11">
        <v>28.045000000000002</v>
      </c>
      <c r="AB11">
        <v>13.0634</v>
      </c>
      <c r="AC11">
        <v>9.6778399999999998</v>
      </c>
      <c r="AD11">
        <v>18.229800000000001</v>
      </c>
      <c r="AE11">
        <v>42.338999999999999</v>
      </c>
      <c r="AF11">
        <v>8.8740000000000006</v>
      </c>
      <c r="AG11">
        <v>38.5548</v>
      </c>
      <c r="AH11">
        <v>56.82</v>
      </c>
      <c r="AI11">
        <v>0</v>
      </c>
      <c r="AJ11">
        <v>0</v>
      </c>
      <c r="AK11">
        <v>52.029000000000003</v>
      </c>
      <c r="AL11">
        <v>69.72</v>
      </c>
      <c r="AM11">
        <v>10.557359999999999</v>
      </c>
      <c r="AN11">
        <v>0.93737000000000004</v>
      </c>
      <c r="AO11">
        <v>1.8060419999999999</v>
      </c>
      <c r="AP11">
        <v>1.7934000000000001</v>
      </c>
      <c r="AQ11">
        <v>10.395</v>
      </c>
      <c r="AR11">
        <v>49.68</v>
      </c>
      <c r="AS11">
        <v>32.688360000000003</v>
      </c>
      <c r="AT11">
        <v>11.2476</v>
      </c>
      <c r="AU11">
        <v>0</v>
      </c>
      <c r="AV11">
        <v>0</v>
      </c>
      <c r="AW11">
        <v>0</v>
      </c>
      <c r="AX11">
        <v>8.6122999999999994</v>
      </c>
      <c r="AY11">
        <v>0</v>
      </c>
      <c r="AZ11">
        <v>0</v>
      </c>
      <c r="BA11">
        <f t="shared" si="0"/>
        <v>2805.3528209999995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2</v>
      </c>
      <c r="J12">
        <v>0.33750000000000002</v>
      </c>
      <c r="K12">
        <v>686.44209999999998</v>
      </c>
      <c r="L12">
        <v>554.4</v>
      </c>
      <c r="M12">
        <v>92</v>
      </c>
      <c r="N12">
        <v>118.125</v>
      </c>
      <c r="O12">
        <v>123.66562500000001</v>
      </c>
      <c r="P12">
        <v>119.625</v>
      </c>
      <c r="Q12">
        <v>20.556000000000001</v>
      </c>
      <c r="R12">
        <v>27.975000000000001</v>
      </c>
      <c r="S12">
        <v>26.3901</v>
      </c>
      <c r="T12">
        <v>0</v>
      </c>
      <c r="U12">
        <v>348.97500000000002</v>
      </c>
      <c r="V12">
        <v>14.25</v>
      </c>
      <c r="W12">
        <v>44.917999999999999</v>
      </c>
      <c r="X12">
        <v>147.515624</v>
      </c>
      <c r="Y12">
        <v>0</v>
      </c>
      <c r="Z12">
        <v>13.1076</v>
      </c>
      <c r="AA12">
        <v>13.983000000000001</v>
      </c>
      <c r="AB12">
        <v>13.0634</v>
      </c>
      <c r="AC12">
        <v>9.6778399999999998</v>
      </c>
      <c r="AD12">
        <v>18.229800000000001</v>
      </c>
      <c r="AE12">
        <v>42.338999999999999</v>
      </c>
      <c r="AF12">
        <v>8.8740000000000006</v>
      </c>
      <c r="AG12">
        <v>38.5548</v>
      </c>
      <c r="AH12">
        <v>56.82</v>
      </c>
      <c r="AI12">
        <v>0</v>
      </c>
      <c r="AJ12">
        <v>0</v>
      </c>
      <c r="AK12">
        <v>52.029000000000003</v>
      </c>
      <c r="AL12">
        <v>69.72</v>
      </c>
      <c r="AM12">
        <v>5.2786799999999996</v>
      </c>
      <c r="AN12">
        <v>0.93737000000000004</v>
      </c>
      <c r="AO12">
        <v>1.779582</v>
      </c>
      <c r="AP12">
        <v>1.7934000000000001</v>
      </c>
      <c r="AQ12">
        <v>0</v>
      </c>
      <c r="AR12">
        <v>49.68</v>
      </c>
      <c r="AS12">
        <v>32.688360000000003</v>
      </c>
      <c r="AT12">
        <v>11.2476</v>
      </c>
      <c r="AU12">
        <v>0</v>
      </c>
      <c r="AV12">
        <v>0</v>
      </c>
      <c r="AW12">
        <v>0</v>
      </c>
      <c r="AX12">
        <v>8.6122999999999994</v>
      </c>
      <c r="AY12">
        <v>0</v>
      </c>
      <c r="AZ12">
        <v>0</v>
      </c>
      <c r="BA12">
        <f t="shared" si="0"/>
        <v>2775.5906809999997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2</v>
      </c>
      <c r="J13">
        <v>0.33750000000000002</v>
      </c>
      <c r="K13">
        <v>686.44209999999998</v>
      </c>
      <c r="L13">
        <v>554.4</v>
      </c>
      <c r="M13">
        <v>92</v>
      </c>
      <c r="N13">
        <v>118.125</v>
      </c>
      <c r="O13">
        <v>123.66562500000001</v>
      </c>
      <c r="P13">
        <v>119.625</v>
      </c>
      <c r="Q13">
        <v>20.556000000000001</v>
      </c>
      <c r="R13">
        <v>27.975000000000001</v>
      </c>
      <c r="S13">
        <v>26.3901</v>
      </c>
      <c r="T13">
        <v>0</v>
      </c>
      <c r="U13">
        <v>348.97500000000002</v>
      </c>
      <c r="V13">
        <v>14.25</v>
      </c>
      <c r="W13">
        <v>44.917999999999999</v>
      </c>
      <c r="X13">
        <v>147.515624</v>
      </c>
      <c r="Y13">
        <v>0</v>
      </c>
      <c r="Z13">
        <v>13.1076</v>
      </c>
      <c r="AA13">
        <v>0</v>
      </c>
      <c r="AB13">
        <v>13.0634</v>
      </c>
      <c r="AC13">
        <v>9.6778399999999998</v>
      </c>
      <c r="AD13">
        <v>18.229800000000001</v>
      </c>
      <c r="AE13">
        <v>42.338999999999999</v>
      </c>
      <c r="AF13">
        <v>8.8740000000000006</v>
      </c>
      <c r="AG13">
        <v>38.5548</v>
      </c>
      <c r="AH13">
        <v>56.82</v>
      </c>
      <c r="AI13">
        <v>0</v>
      </c>
      <c r="AJ13">
        <v>0</v>
      </c>
      <c r="AK13">
        <v>52.029000000000003</v>
      </c>
      <c r="AL13">
        <v>69.72</v>
      </c>
      <c r="AM13">
        <v>5.2786799999999996</v>
      </c>
      <c r="AN13">
        <v>0.93737000000000004</v>
      </c>
      <c r="AO13">
        <v>1.732836</v>
      </c>
      <c r="AP13">
        <v>7.5579000000000001</v>
      </c>
      <c r="AQ13">
        <v>0</v>
      </c>
      <c r="AR13">
        <v>49.68</v>
      </c>
      <c r="AS13">
        <v>32.688360000000003</v>
      </c>
      <c r="AT13">
        <v>11.176359</v>
      </c>
      <c r="AU13">
        <v>0</v>
      </c>
      <c r="AV13">
        <v>0</v>
      </c>
      <c r="AW13">
        <v>0</v>
      </c>
      <c r="AX13">
        <v>8.6122999999999994</v>
      </c>
      <c r="AY13">
        <v>0</v>
      </c>
      <c r="AZ13">
        <v>0</v>
      </c>
      <c r="BA13">
        <f t="shared" si="0"/>
        <v>2767.2541939999992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2</v>
      </c>
      <c r="J14">
        <v>0.33750000000000002</v>
      </c>
      <c r="K14">
        <v>686.44209999999998</v>
      </c>
      <c r="L14">
        <v>554.4</v>
      </c>
      <c r="M14">
        <v>92</v>
      </c>
      <c r="N14">
        <v>118.125</v>
      </c>
      <c r="O14">
        <v>123.66562500000001</v>
      </c>
      <c r="P14">
        <v>119.625</v>
      </c>
      <c r="Q14">
        <v>20.556000000000001</v>
      </c>
      <c r="R14">
        <v>27.975000000000001</v>
      </c>
      <c r="S14">
        <v>26.3901</v>
      </c>
      <c r="T14">
        <v>0</v>
      </c>
      <c r="U14">
        <v>348.97500000000002</v>
      </c>
      <c r="V14">
        <v>14.25</v>
      </c>
      <c r="W14">
        <v>44.917999999999999</v>
      </c>
      <c r="X14">
        <v>147.515624</v>
      </c>
      <c r="Y14">
        <v>0</v>
      </c>
      <c r="Z14">
        <v>13.1076</v>
      </c>
      <c r="AA14">
        <v>0</v>
      </c>
      <c r="AB14">
        <v>13.0634</v>
      </c>
      <c r="AC14">
        <v>9.6778399999999998</v>
      </c>
      <c r="AD14">
        <v>18.229800000000001</v>
      </c>
      <c r="AE14">
        <v>42.338999999999999</v>
      </c>
      <c r="AF14">
        <v>8.8740000000000006</v>
      </c>
      <c r="AG14">
        <v>38.5548</v>
      </c>
      <c r="AH14">
        <v>56.82</v>
      </c>
      <c r="AI14">
        <v>0</v>
      </c>
      <c r="AJ14">
        <v>0</v>
      </c>
      <c r="AK14">
        <v>52.029000000000003</v>
      </c>
      <c r="AL14">
        <v>69.72</v>
      </c>
      <c r="AM14">
        <v>5.2786799999999996</v>
      </c>
      <c r="AN14">
        <v>0.93737000000000004</v>
      </c>
      <c r="AO14">
        <v>1.6860900000000001</v>
      </c>
      <c r="AP14">
        <v>7.5579000000000001</v>
      </c>
      <c r="AQ14">
        <v>0</v>
      </c>
      <c r="AR14">
        <v>49.68</v>
      </c>
      <c r="AS14">
        <v>32.688360000000003</v>
      </c>
      <c r="AT14">
        <v>11.2476</v>
      </c>
      <c r="AU14">
        <v>0</v>
      </c>
      <c r="AV14">
        <v>0</v>
      </c>
      <c r="AW14">
        <v>0</v>
      </c>
      <c r="AX14">
        <v>8.6122999999999994</v>
      </c>
      <c r="AY14">
        <v>0</v>
      </c>
      <c r="AZ14">
        <v>0</v>
      </c>
      <c r="BA14">
        <f t="shared" si="0"/>
        <v>2767.2786889999993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2</v>
      </c>
      <c r="J15">
        <v>0.33750000000000002</v>
      </c>
      <c r="K15">
        <v>686.44209999999998</v>
      </c>
      <c r="L15">
        <v>554.4</v>
      </c>
      <c r="M15">
        <v>92</v>
      </c>
      <c r="N15">
        <v>118.125</v>
      </c>
      <c r="O15">
        <v>123.66562500000001</v>
      </c>
      <c r="P15">
        <v>119.625</v>
      </c>
      <c r="Q15">
        <v>20.556000000000001</v>
      </c>
      <c r="R15">
        <v>31.332000000000001</v>
      </c>
      <c r="S15">
        <v>26.3901</v>
      </c>
      <c r="T15">
        <v>0</v>
      </c>
      <c r="U15">
        <v>348.97500000000002</v>
      </c>
      <c r="V15">
        <v>14.25</v>
      </c>
      <c r="W15">
        <v>45.524999999999999</v>
      </c>
      <c r="X15">
        <v>147.515624</v>
      </c>
      <c r="Y15">
        <v>0</v>
      </c>
      <c r="Z15">
        <v>13.1076</v>
      </c>
      <c r="AA15">
        <v>0</v>
      </c>
      <c r="AB15">
        <v>13.0634</v>
      </c>
      <c r="AC15">
        <v>9.6778399999999998</v>
      </c>
      <c r="AD15">
        <v>18.229800000000001</v>
      </c>
      <c r="AE15">
        <v>42.338999999999999</v>
      </c>
      <c r="AF15">
        <v>8.8740000000000006</v>
      </c>
      <c r="AG15">
        <v>38.5548</v>
      </c>
      <c r="AH15">
        <v>56.82</v>
      </c>
      <c r="AI15">
        <v>0</v>
      </c>
      <c r="AJ15">
        <v>0</v>
      </c>
      <c r="AK15">
        <v>52.029000000000003</v>
      </c>
      <c r="AL15">
        <v>69.72</v>
      </c>
      <c r="AM15">
        <v>5.2786799999999996</v>
      </c>
      <c r="AN15">
        <v>0.93737000000000004</v>
      </c>
      <c r="AO15">
        <v>1.69638</v>
      </c>
      <c r="AP15">
        <v>7.5579000000000001</v>
      </c>
      <c r="AQ15">
        <v>0</v>
      </c>
      <c r="AR15">
        <v>52.991999999999997</v>
      </c>
      <c r="AS15">
        <v>32.688360000000003</v>
      </c>
      <c r="AT15">
        <v>11.2476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v>0</v>
      </c>
      <c r="BA15">
        <f t="shared" si="0"/>
        <v>2767.3445790000001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2</v>
      </c>
      <c r="J16">
        <v>0.33750000000000002</v>
      </c>
      <c r="K16">
        <v>686.44209999999998</v>
      </c>
      <c r="L16">
        <v>554.4</v>
      </c>
      <c r="M16">
        <v>92</v>
      </c>
      <c r="N16">
        <v>118.125</v>
      </c>
      <c r="O16">
        <v>123.66562500000001</v>
      </c>
      <c r="P16">
        <v>119.625</v>
      </c>
      <c r="Q16">
        <v>20.556000000000001</v>
      </c>
      <c r="R16">
        <v>34.689</v>
      </c>
      <c r="S16">
        <v>26.3901</v>
      </c>
      <c r="T16">
        <v>0</v>
      </c>
      <c r="U16">
        <v>348.97500000000002</v>
      </c>
      <c r="V16">
        <v>14.25</v>
      </c>
      <c r="W16">
        <v>45.524999999999999</v>
      </c>
      <c r="X16">
        <v>147.515624</v>
      </c>
      <c r="Y16">
        <v>0</v>
      </c>
      <c r="Z16">
        <v>13.1076</v>
      </c>
      <c r="AA16">
        <v>0</v>
      </c>
      <c r="AB16">
        <v>13.0634</v>
      </c>
      <c r="AC16">
        <v>9.6778399999999998</v>
      </c>
      <c r="AD16">
        <v>18.229800000000001</v>
      </c>
      <c r="AE16">
        <v>42.338999999999999</v>
      </c>
      <c r="AF16">
        <v>8.8740000000000006</v>
      </c>
      <c r="AG16">
        <v>38.5548</v>
      </c>
      <c r="AH16">
        <v>56.82</v>
      </c>
      <c r="AI16">
        <v>0</v>
      </c>
      <c r="AJ16">
        <v>0</v>
      </c>
      <c r="AK16">
        <v>52.029000000000003</v>
      </c>
      <c r="AL16">
        <v>69.72</v>
      </c>
      <c r="AM16">
        <v>5.2786799999999996</v>
      </c>
      <c r="AN16">
        <v>0.93737000000000004</v>
      </c>
      <c r="AO16">
        <v>1.688148</v>
      </c>
      <c r="AP16">
        <v>7.5579000000000001</v>
      </c>
      <c r="AQ16">
        <v>0</v>
      </c>
      <c r="AR16">
        <v>52.991999999999997</v>
      </c>
      <c r="AS16">
        <v>32.688360000000003</v>
      </c>
      <c r="AT16">
        <v>11.2476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f t="shared" si="0"/>
        <v>2770.6933470000004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2</v>
      </c>
      <c r="J17">
        <v>0.33750000000000002</v>
      </c>
      <c r="K17">
        <v>624.44209999999998</v>
      </c>
      <c r="L17">
        <v>554.4</v>
      </c>
      <c r="M17">
        <v>92</v>
      </c>
      <c r="N17">
        <v>118.125</v>
      </c>
      <c r="O17">
        <v>123.66562500000001</v>
      </c>
      <c r="P17">
        <v>120</v>
      </c>
      <c r="Q17">
        <v>20.556000000000001</v>
      </c>
      <c r="R17">
        <v>34.689</v>
      </c>
      <c r="S17">
        <v>26.3901</v>
      </c>
      <c r="T17">
        <v>0</v>
      </c>
      <c r="U17">
        <v>348.97500000000002</v>
      </c>
      <c r="V17">
        <v>14.25</v>
      </c>
      <c r="W17">
        <v>45.524999999999999</v>
      </c>
      <c r="X17">
        <v>147.515624</v>
      </c>
      <c r="Y17">
        <v>0</v>
      </c>
      <c r="Z17">
        <v>13.1076</v>
      </c>
      <c r="AA17">
        <v>0</v>
      </c>
      <c r="AB17">
        <v>13.0634</v>
      </c>
      <c r="AC17">
        <v>9.6778399999999998</v>
      </c>
      <c r="AD17">
        <v>18.229800000000001</v>
      </c>
      <c r="AE17">
        <v>42.338999999999999</v>
      </c>
      <c r="AF17">
        <v>8.8740000000000006</v>
      </c>
      <c r="AG17">
        <v>38.5548</v>
      </c>
      <c r="AH17">
        <v>56.82</v>
      </c>
      <c r="AI17">
        <v>0</v>
      </c>
      <c r="AJ17">
        <v>0</v>
      </c>
      <c r="AK17">
        <v>52.029000000000003</v>
      </c>
      <c r="AL17">
        <v>69.72</v>
      </c>
      <c r="AM17">
        <v>5.2786799999999996</v>
      </c>
      <c r="AN17">
        <v>0.93737000000000004</v>
      </c>
      <c r="AO17">
        <v>1.6702140000000001</v>
      </c>
      <c r="AP17">
        <v>7.5579000000000001</v>
      </c>
      <c r="AQ17">
        <v>0</v>
      </c>
      <c r="AR17">
        <v>52.991999999999997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f t="shared" si="0"/>
        <v>2708.2594360000003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2</v>
      </c>
      <c r="J18">
        <v>0.33750000000000002</v>
      </c>
      <c r="K18">
        <v>624.44209999999998</v>
      </c>
      <c r="L18">
        <v>554.4</v>
      </c>
      <c r="M18">
        <v>92</v>
      </c>
      <c r="N18">
        <v>118.125</v>
      </c>
      <c r="O18">
        <v>123.66562500000001</v>
      </c>
      <c r="P18">
        <v>120</v>
      </c>
      <c r="Q18">
        <v>20.556000000000001</v>
      </c>
      <c r="R18">
        <v>34.689</v>
      </c>
      <c r="S18">
        <v>26.3901</v>
      </c>
      <c r="T18">
        <v>0</v>
      </c>
      <c r="U18">
        <v>348.97500000000002</v>
      </c>
      <c r="V18">
        <v>14.25</v>
      </c>
      <c r="W18">
        <v>45.524999999999999</v>
      </c>
      <c r="X18">
        <v>147.515624</v>
      </c>
      <c r="Y18">
        <v>0</v>
      </c>
      <c r="Z18">
        <v>13.1076</v>
      </c>
      <c r="AA18">
        <v>0</v>
      </c>
      <c r="AB18">
        <v>13.0634</v>
      </c>
      <c r="AC18">
        <v>9.6778399999999998</v>
      </c>
      <c r="AD18">
        <v>18.229800000000001</v>
      </c>
      <c r="AE18">
        <v>42.338999999999999</v>
      </c>
      <c r="AF18">
        <v>8.8740000000000006</v>
      </c>
      <c r="AG18">
        <v>38.5548</v>
      </c>
      <c r="AH18">
        <v>56.82</v>
      </c>
      <c r="AI18">
        <v>0</v>
      </c>
      <c r="AJ18">
        <v>0</v>
      </c>
      <c r="AK18">
        <v>52.029000000000003</v>
      </c>
      <c r="AL18">
        <v>34.86</v>
      </c>
      <c r="AM18">
        <v>5.2786799999999996</v>
      </c>
      <c r="AN18">
        <v>0.93737000000000004</v>
      </c>
      <c r="AO18">
        <v>1.6546320000000001</v>
      </c>
      <c r="AP18">
        <v>1.7934000000000001</v>
      </c>
      <c r="AQ18">
        <v>0</v>
      </c>
      <c r="AR18">
        <v>52.991999999999997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f t="shared" si="0"/>
        <v>2667.6193540000008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2</v>
      </c>
      <c r="J19">
        <v>0.33750000000000002</v>
      </c>
      <c r="K19">
        <v>464.44209999999998</v>
      </c>
      <c r="L19">
        <v>554.4</v>
      </c>
      <c r="M19">
        <v>92</v>
      </c>
      <c r="N19">
        <v>118.125</v>
      </c>
      <c r="O19">
        <v>123.66562500000001</v>
      </c>
      <c r="P19">
        <v>120</v>
      </c>
      <c r="Q19">
        <v>20.556000000000001</v>
      </c>
      <c r="R19">
        <v>34.689</v>
      </c>
      <c r="S19">
        <v>26.3901</v>
      </c>
      <c r="T19">
        <v>0</v>
      </c>
      <c r="U19">
        <v>348.97500000000002</v>
      </c>
      <c r="V19">
        <v>14.25</v>
      </c>
      <c r="W19">
        <v>45.524999999999999</v>
      </c>
      <c r="X19">
        <v>147.515624</v>
      </c>
      <c r="Y19">
        <v>0</v>
      </c>
      <c r="Z19">
        <v>13.1076</v>
      </c>
      <c r="AA19">
        <v>0</v>
      </c>
      <c r="AB19">
        <v>13.0634</v>
      </c>
      <c r="AC19">
        <v>9.6778399999999998</v>
      </c>
      <c r="AD19">
        <v>18.229800000000001</v>
      </c>
      <c r="AE19">
        <v>42.338999999999999</v>
      </c>
      <c r="AF19">
        <v>8.8740000000000006</v>
      </c>
      <c r="AG19">
        <v>38.5548</v>
      </c>
      <c r="AH19">
        <v>56.82</v>
      </c>
      <c r="AI19">
        <v>0</v>
      </c>
      <c r="AJ19">
        <v>0</v>
      </c>
      <c r="AK19">
        <v>52.029000000000003</v>
      </c>
      <c r="AL19">
        <v>34.86</v>
      </c>
      <c r="AM19">
        <v>5.2786799999999996</v>
      </c>
      <c r="AN19">
        <v>0.93737000000000004</v>
      </c>
      <c r="AO19">
        <v>1.6555139999999999</v>
      </c>
      <c r="AP19">
        <v>2.0495999999999999</v>
      </c>
      <c r="AQ19">
        <v>0</v>
      </c>
      <c r="AR19">
        <v>49.68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f t="shared" si="0"/>
        <v>2504.5644360000001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2</v>
      </c>
      <c r="J20">
        <v>0.33750000000000002</v>
      </c>
      <c r="K20">
        <v>464.44209999999998</v>
      </c>
      <c r="L20">
        <v>554.4</v>
      </c>
      <c r="M20">
        <v>92</v>
      </c>
      <c r="N20">
        <v>118.125</v>
      </c>
      <c r="O20">
        <v>123.66562500000001</v>
      </c>
      <c r="P20">
        <v>120</v>
      </c>
      <c r="Q20">
        <v>20.556000000000001</v>
      </c>
      <c r="R20">
        <v>34.689</v>
      </c>
      <c r="S20">
        <v>26.3901</v>
      </c>
      <c r="T20">
        <v>0</v>
      </c>
      <c r="U20">
        <v>348.97500000000002</v>
      </c>
      <c r="V20">
        <v>14.25</v>
      </c>
      <c r="W20">
        <v>45.524999999999999</v>
      </c>
      <c r="X20">
        <v>147.515624</v>
      </c>
      <c r="Y20">
        <v>0</v>
      </c>
      <c r="Z20">
        <v>13.1076</v>
      </c>
      <c r="AA20">
        <v>7.0309999999999997</v>
      </c>
      <c r="AB20">
        <v>26.260100000000001</v>
      </c>
      <c r="AC20">
        <v>19.35568</v>
      </c>
      <c r="AD20">
        <v>18.229800000000001</v>
      </c>
      <c r="AE20">
        <v>42.338999999999999</v>
      </c>
      <c r="AF20">
        <v>8.8740000000000006</v>
      </c>
      <c r="AG20">
        <v>38.5548</v>
      </c>
      <c r="AH20">
        <v>56.82</v>
      </c>
      <c r="AI20">
        <v>0</v>
      </c>
      <c r="AJ20">
        <v>0</v>
      </c>
      <c r="AK20">
        <v>52.029000000000003</v>
      </c>
      <c r="AL20">
        <v>34.86</v>
      </c>
      <c r="AM20">
        <v>5.2786799999999996</v>
      </c>
      <c r="AN20">
        <v>0.93737000000000004</v>
      </c>
      <c r="AO20">
        <v>1.6117079999999999</v>
      </c>
      <c r="AP20">
        <v>2.0495999999999999</v>
      </c>
      <c r="AQ20">
        <v>0</v>
      </c>
      <c r="AR20">
        <v>49.68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f t="shared" si="0"/>
        <v>2534.4261700000002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2</v>
      </c>
      <c r="J21">
        <v>0.33750000000000002</v>
      </c>
      <c r="K21">
        <v>455.13209999999998</v>
      </c>
      <c r="L21">
        <v>554.4</v>
      </c>
      <c r="M21">
        <v>92</v>
      </c>
      <c r="N21">
        <v>118.125</v>
      </c>
      <c r="O21">
        <v>123.66562500000001</v>
      </c>
      <c r="P21">
        <v>120</v>
      </c>
      <c r="Q21">
        <v>20.556000000000001</v>
      </c>
      <c r="R21">
        <v>38.045999999999999</v>
      </c>
      <c r="S21">
        <v>26.3901</v>
      </c>
      <c r="T21">
        <v>0</v>
      </c>
      <c r="U21">
        <v>348.97500000000002</v>
      </c>
      <c r="V21">
        <v>14.25</v>
      </c>
      <c r="W21">
        <v>45.524999999999999</v>
      </c>
      <c r="X21">
        <v>147.515624</v>
      </c>
      <c r="Y21">
        <v>0</v>
      </c>
      <c r="Z21">
        <v>13.1076</v>
      </c>
      <c r="AA21">
        <v>13.983000000000001</v>
      </c>
      <c r="AB21">
        <v>26.260100000000001</v>
      </c>
      <c r="AC21">
        <v>19.35568</v>
      </c>
      <c r="AD21">
        <v>18.229800000000001</v>
      </c>
      <c r="AE21">
        <v>42.338999999999999</v>
      </c>
      <c r="AF21">
        <v>8.8740000000000006</v>
      </c>
      <c r="AG21">
        <v>38.5548</v>
      </c>
      <c r="AH21">
        <v>56.82</v>
      </c>
      <c r="AI21">
        <v>0</v>
      </c>
      <c r="AJ21">
        <v>0</v>
      </c>
      <c r="AK21">
        <v>52.029000000000003</v>
      </c>
      <c r="AL21">
        <v>34.86</v>
      </c>
      <c r="AM21">
        <v>5.2786799999999996</v>
      </c>
      <c r="AN21">
        <v>0.93737000000000004</v>
      </c>
      <c r="AO21">
        <v>0.31399199999999999</v>
      </c>
      <c r="AP21">
        <v>2.0495999999999999</v>
      </c>
      <c r="AQ21">
        <v>0</v>
      </c>
      <c r="AR21">
        <v>49.68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f t="shared" si="0"/>
        <v>2533.2955540000003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2</v>
      </c>
      <c r="J22">
        <v>0.33750000000000002</v>
      </c>
      <c r="K22">
        <v>455.13209999999998</v>
      </c>
      <c r="L22">
        <v>554.4</v>
      </c>
      <c r="M22">
        <v>92</v>
      </c>
      <c r="N22">
        <v>118.125</v>
      </c>
      <c r="O22">
        <v>123.66562500000001</v>
      </c>
      <c r="P22">
        <v>120</v>
      </c>
      <c r="Q22">
        <v>20.556000000000001</v>
      </c>
      <c r="R22">
        <v>41.402999999999999</v>
      </c>
      <c r="S22">
        <v>26.3901</v>
      </c>
      <c r="T22">
        <v>0</v>
      </c>
      <c r="U22">
        <v>348.97500000000002</v>
      </c>
      <c r="V22">
        <v>14.25</v>
      </c>
      <c r="W22">
        <v>45.524999999999999</v>
      </c>
      <c r="X22">
        <v>147.515624</v>
      </c>
      <c r="Y22">
        <v>0</v>
      </c>
      <c r="Z22">
        <v>13.1076</v>
      </c>
      <c r="AA22">
        <v>21.093</v>
      </c>
      <c r="AB22">
        <v>26.260100000000001</v>
      </c>
      <c r="AC22">
        <v>19.35568</v>
      </c>
      <c r="AD22">
        <v>18.229800000000001</v>
      </c>
      <c r="AE22">
        <v>42.338999999999999</v>
      </c>
      <c r="AF22">
        <v>8.8740000000000006</v>
      </c>
      <c r="AG22">
        <v>38.5548</v>
      </c>
      <c r="AH22">
        <v>70.172700000000006</v>
      </c>
      <c r="AI22">
        <v>0</v>
      </c>
      <c r="AJ22">
        <v>0</v>
      </c>
      <c r="AK22">
        <v>52.029000000000003</v>
      </c>
      <c r="AL22">
        <v>34.86</v>
      </c>
      <c r="AM22">
        <v>9.4642999999999997</v>
      </c>
      <c r="AN22">
        <v>0.93737000000000004</v>
      </c>
      <c r="AO22">
        <v>0.190806</v>
      </c>
      <c r="AP22">
        <v>2.0495999999999999</v>
      </c>
      <c r="AQ22">
        <v>9.702</v>
      </c>
      <c r="AR22">
        <v>49.68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f t="shared" si="0"/>
        <v>2570.8796880000004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2</v>
      </c>
      <c r="J23">
        <v>0.33750000000000002</v>
      </c>
      <c r="K23">
        <v>574.44209999999998</v>
      </c>
      <c r="L23">
        <v>554.4</v>
      </c>
      <c r="M23">
        <v>92</v>
      </c>
      <c r="N23">
        <v>118.125</v>
      </c>
      <c r="O23">
        <v>123.66562500000001</v>
      </c>
      <c r="P23">
        <v>120</v>
      </c>
      <c r="Q23">
        <v>20.556000000000001</v>
      </c>
      <c r="R23">
        <v>42.392195999999998</v>
      </c>
      <c r="S23">
        <v>26.3901</v>
      </c>
      <c r="T23">
        <v>0</v>
      </c>
      <c r="U23">
        <v>348.97500000000002</v>
      </c>
      <c r="V23">
        <v>14.25</v>
      </c>
      <c r="W23">
        <v>45.524999999999999</v>
      </c>
      <c r="X23">
        <v>147.515624</v>
      </c>
      <c r="Y23">
        <v>0</v>
      </c>
      <c r="Z23">
        <v>13.1076</v>
      </c>
      <c r="AA23">
        <v>35.155000000000001</v>
      </c>
      <c r="AB23">
        <v>26.260100000000001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38.5548</v>
      </c>
      <c r="AH23">
        <v>93.563599999999994</v>
      </c>
      <c r="AI23">
        <v>2.5459999999999998</v>
      </c>
      <c r="AJ23">
        <v>0</v>
      </c>
      <c r="AK23">
        <v>52.029000000000003</v>
      </c>
      <c r="AL23">
        <v>34.86</v>
      </c>
      <c r="AM23">
        <v>10.557359999999999</v>
      </c>
      <c r="AN23">
        <v>0.93737000000000004</v>
      </c>
      <c r="AO23">
        <v>0.102606</v>
      </c>
      <c r="AP23">
        <v>2.0495999999999999</v>
      </c>
      <c r="AQ23">
        <v>10.395</v>
      </c>
      <c r="AR23">
        <v>52.991999999999997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f t="shared" si="0"/>
        <v>2743.2852000000003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2</v>
      </c>
      <c r="J24">
        <v>0.33750000000000002</v>
      </c>
      <c r="K24">
        <v>554.44209999999998</v>
      </c>
      <c r="L24">
        <v>554.4</v>
      </c>
      <c r="M24">
        <v>92</v>
      </c>
      <c r="N24">
        <v>118.125</v>
      </c>
      <c r="O24">
        <v>123.66562500000001</v>
      </c>
      <c r="P24">
        <v>120</v>
      </c>
      <c r="Q24">
        <v>20.556000000000001</v>
      </c>
      <c r="R24">
        <v>42.392195999999998</v>
      </c>
      <c r="S24">
        <v>26.3901</v>
      </c>
      <c r="T24">
        <v>0</v>
      </c>
      <c r="U24">
        <v>348.97500000000002</v>
      </c>
      <c r="V24">
        <v>14.25</v>
      </c>
      <c r="W24">
        <v>45.524999999999999</v>
      </c>
      <c r="X24">
        <v>147.515624</v>
      </c>
      <c r="Y24">
        <v>0</v>
      </c>
      <c r="Z24">
        <v>13.1076</v>
      </c>
      <c r="AA24">
        <v>42.106999999999999</v>
      </c>
      <c r="AB24">
        <v>26.260100000000001</v>
      </c>
      <c r="AC24">
        <v>19.35568</v>
      </c>
      <c r="AD24">
        <v>18.229800000000001</v>
      </c>
      <c r="AE24">
        <v>49.436556000000003</v>
      </c>
      <c r="AF24">
        <v>8.8740000000000006</v>
      </c>
      <c r="AG24">
        <v>38.5548</v>
      </c>
      <c r="AH24">
        <v>93.563599999999994</v>
      </c>
      <c r="AI24">
        <v>7.6379999999999999</v>
      </c>
      <c r="AJ24">
        <v>0</v>
      </c>
      <c r="AK24">
        <v>52.029000000000003</v>
      </c>
      <c r="AL24">
        <v>34.86</v>
      </c>
      <c r="AM24">
        <v>10.557359999999999</v>
      </c>
      <c r="AN24">
        <v>0.93737000000000004</v>
      </c>
      <c r="AO24">
        <v>0</v>
      </c>
      <c r="AP24">
        <v>2.0495999999999999</v>
      </c>
      <c r="AQ24">
        <v>10.395</v>
      </c>
      <c r="AR24">
        <v>52.991999999999997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f t="shared" si="0"/>
        <v>2735.2265940000002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2</v>
      </c>
      <c r="J25">
        <v>0.33750000000000002</v>
      </c>
      <c r="K25">
        <v>559.44209999999998</v>
      </c>
      <c r="L25">
        <v>554.4</v>
      </c>
      <c r="M25">
        <v>92</v>
      </c>
      <c r="N25">
        <v>118.125</v>
      </c>
      <c r="O25">
        <v>123.66562500000001</v>
      </c>
      <c r="P25">
        <v>120</v>
      </c>
      <c r="Q25">
        <v>20.556000000000001</v>
      </c>
      <c r="R25">
        <v>42.392195999999998</v>
      </c>
      <c r="S25">
        <v>26.3901</v>
      </c>
      <c r="T25">
        <v>0</v>
      </c>
      <c r="U25">
        <v>348.97500000000002</v>
      </c>
      <c r="V25">
        <v>13.205</v>
      </c>
      <c r="W25">
        <v>45.524999999999999</v>
      </c>
      <c r="X25">
        <v>147.515624</v>
      </c>
      <c r="Y25">
        <v>0</v>
      </c>
      <c r="Z25">
        <v>13.1076</v>
      </c>
      <c r="AA25">
        <v>42.106999999999999</v>
      </c>
      <c r="AB25">
        <v>26.260100000000001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38.5548</v>
      </c>
      <c r="AH25">
        <v>93.563599999999994</v>
      </c>
      <c r="AI25">
        <v>49.646999999999998</v>
      </c>
      <c r="AJ25">
        <v>0</v>
      </c>
      <c r="AK25">
        <v>52.029000000000003</v>
      </c>
      <c r="AL25">
        <v>34.86</v>
      </c>
      <c r="AM25">
        <v>10.557359999999999</v>
      </c>
      <c r="AN25">
        <v>0.93737000000000004</v>
      </c>
      <c r="AO25">
        <v>0</v>
      </c>
      <c r="AP25">
        <v>2.0495999999999999</v>
      </c>
      <c r="AQ25">
        <v>21.797999999999998</v>
      </c>
      <c r="AR25">
        <v>52.991999999999997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f t="shared" si="0"/>
        <v>2792.5935939999999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2</v>
      </c>
      <c r="J26">
        <v>0.33750000000000002</v>
      </c>
      <c r="K26">
        <v>569.44209999999998</v>
      </c>
      <c r="L26">
        <v>554.4</v>
      </c>
      <c r="M26">
        <v>92</v>
      </c>
      <c r="N26">
        <v>118.125</v>
      </c>
      <c r="O26">
        <v>123.66562500000001</v>
      </c>
      <c r="P26">
        <v>120</v>
      </c>
      <c r="Q26">
        <v>20.556000000000001</v>
      </c>
      <c r="R26">
        <v>42.392195999999998</v>
      </c>
      <c r="S26">
        <v>26.3901</v>
      </c>
      <c r="T26">
        <v>0</v>
      </c>
      <c r="U26">
        <v>348.97500000000002</v>
      </c>
      <c r="V26">
        <v>13.205</v>
      </c>
      <c r="W26">
        <v>45.524999999999999</v>
      </c>
      <c r="X26">
        <v>147.515624</v>
      </c>
      <c r="Y26">
        <v>0</v>
      </c>
      <c r="Z26">
        <v>13.1076</v>
      </c>
      <c r="AA26">
        <v>42.106999999999999</v>
      </c>
      <c r="AB26">
        <v>26.260100000000001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38.5548</v>
      </c>
      <c r="AH26">
        <v>93.563599999999994</v>
      </c>
      <c r="AI26">
        <v>49.646999999999998</v>
      </c>
      <c r="AJ26">
        <v>0</v>
      </c>
      <c r="AK26">
        <v>52.029000000000003</v>
      </c>
      <c r="AL26">
        <v>34.86</v>
      </c>
      <c r="AM26">
        <v>10.557359999999999</v>
      </c>
      <c r="AN26">
        <v>0.93737000000000004</v>
      </c>
      <c r="AO26">
        <v>0</v>
      </c>
      <c r="AP26">
        <v>2.0495999999999999</v>
      </c>
      <c r="AQ26">
        <v>21.797999999999998</v>
      </c>
      <c r="AR26">
        <v>52.991999999999997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f t="shared" si="0"/>
        <v>2802.5935939999999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2</v>
      </c>
      <c r="J27">
        <v>0.33750000000000002</v>
      </c>
      <c r="K27">
        <v>559.44209999999998</v>
      </c>
      <c r="L27">
        <v>554.4</v>
      </c>
      <c r="M27">
        <v>92</v>
      </c>
      <c r="N27">
        <v>118.125</v>
      </c>
      <c r="O27">
        <v>123.66562500000001</v>
      </c>
      <c r="P27">
        <v>120</v>
      </c>
      <c r="Q27">
        <v>20.556000000000001</v>
      </c>
      <c r="R27">
        <v>42.392195999999998</v>
      </c>
      <c r="S27">
        <v>26.3901</v>
      </c>
      <c r="T27">
        <v>0</v>
      </c>
      <c r="U27">
        <v>348.97500000000002</v>
      </c>
      <c r="V27">
        <v>13.205</v>
      </c>
      <c r="W27">
        <v>45.524999999999999</v>
      </c>
      <c r="X27">
        <v>147.515624</v>
      </c>
      <c r="Y27">
        <v>0</v>
      </c>
      <c r="Z27">
        <v>13.1076</v>
      </c>
      <c r="AA27">
        <v>37.92</v>
      </c>
      <c r="AB27">
        <v>26.260100000000001</v>
      </c>
      <c r="AC27">
        <v>19.35568</v>
      </c>
      <c r="AD27">
        <v>18.229800000000001</v>
      </c>
      <c r="AE27">
        <v>49.436556000000003</v>
      </c>
      <c r="AF27">
        <v>8.8740000000000006</v>
      </c>
      <c r="AG27">
        <v>38.5548</v>
      </c>
      <c r="AH27">
        <v>93.563599999999994</v>
      </c>
      <c r="AI27">
        <v>49.646999999999998</v>
      </c>
      <c r="AJ27">
        <v>0</v>
      </c>
      <c r="AK27">
        <v>52.029000000000003</v>
      </c>
      <c r="AL27">
        <v>34.86</v>
      </c>
      <c r="AM27">
        <v>10.557359999999999</v>
      </c>
      <c r="AN27">
        <v>0.93737000000000004</v>
      </c>
      <c r="AO27">
        <v>0</v>
      </c>
      <c r="AP27">
        <v>2.0495999999999999</v>
      </c>
      <c r="AQ27">
        <v>21.797999999999998</v>
      </c>
      <c r="AR27">
        <v>49.68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3.34</v>
      </c>
      <c r="AY27">
        <v>0</v>
      </c>
      <c r="AZ27">
        <v>0</v>
      </c>
      <c r="BA27">
        <f t="shared" si="0"/>
        <v>2787.8745939999999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2</v>
      </c>
      <c r="J28">
        <v>0.33750000000000002</v>
      </c>
      <c r="K28">
        <v>599.44209999999998</v>
      </c>
      <c r="L28">
        <v>554.4</v>
      </c>
      <c r="M28">
        <v>92</v>
      </c>
      <c r="N28">
        <v>118.125</v>
      </c>
      <c r="O28">
        <v>123.66562500000001</v>
      </c>
      <c r="P28">
        <v>120</v>
      </c>
      <c r="Q28">
        <v>20.556000000000001</v>
      </c>
      <c r="R28">
        <v>42.392195999999998</v>
      </c>
      <c r="S28">
        <v>26.3901</v>
      </c>
      <c r="T28">
        <v>0</v>
      </c>
      <c r="U28">
        <v>348.97500000000002</v>
      </c>
      <c r="V28">
        <v>13.205</v>
      </c>
      <c r="W28">
        <v>45.524999999999999</v>
      </c>
      <c r="X28">
        <v>147.515624</v>
      </c>
      <c r="Y28">
        <v>0</v>
      </c>
      <c r="Z28">
        <v>13.1076</v>
      </c>
      <c r="AA28">
        <v>42.106999999999999</v>
      </c>
      <c r="AB28">
        <v>26.260100000000001</v>
      </c>
      <c r="AC28">
        <v>19.35568</v>
      </c>
      <c r="AD28">
        <v>18.229800000000001</v>
      </c>
      <c r="AE28">
        <v>49.436556000000003</v>
      </c>
      <c r="AF28">
        <v>8.8740000000000006</v>
      </c>
      <c r="AG28">
        <v>38.5548</v>
      </c>
      <c r="AH28">
        <v>93.563599999999994</v>
      </c>
      <c r="AI28">
        <v>49.646999999999998</v>
      </c>
      <c r="AJ28">
        <v>0</v>
      </c>
      <c r="AK28">
        <v>52.029000000000003</v>
      </c>
      <c r="AL28">
        <v>46.48</v>
      </c>
      <c r="AM28">
        <v>15.836040000000001</v>
      </c>
      <c r="AN28">
        <v>0.93737000000000004</v>
      </c>
      <c r="AO28">
        <v>0</v>
      </c>
      <c r="AP28">
        <v>2.0495999999999999</v>
      </c>
      <c r="AQ28">
        <v>21.797999999999998</v>
      </c>
      <c r="AR28">
        <v>49.68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3.34</v>
      </c>
      <c r="AY28">
        <v>0</v>
      </c>
      <c r="AZ28">
        <v>0</v>
      </c>
      <c r="BA28">
        <f t="shared" si="0"/>
        <v>2848.960274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2</v>
      </c>
      <c r="J29">
        <v>0.33750000000000002</v>
      </c>
      <c r="K29">
        <v>579.44209999999998</v>
      </c>
      <c r="L29">
        <v>554.4</v>
      </c>
      <c r="M29">
        <v>92</v>
      </c>
      <c r="N29">
        <v>118.125</v>
      </c>
      <c r="O29">
        <v>123.66562500000001</v>
      </c>
      <c r="P29">
        <v>120</v>
      </c>
      <c r="Q29">
        <v>19.414000000000001</v>
      </c>
      <c r="R29">
        <v>42.392195999999998</v>
      </c>
      <c r="S29">
        <v>26.3901</v>
      </c>
      <c r="T29">
        <v>0</v>
      </c>
      <c r="U29">
        <v>348.97500000000002</v>
      </c>
      <c r="V29">
        <v>13.205</v>
      </c>
      <c r="W29">
        <v>46.399079999999998</v>
      </c>
      <c r="X29">
        <v>147.515624</v>
      </c>
      <c r="Y29">
        <v>0</v>
      </c>
      <c r="Z29">
        <v>13.1076</v>
      </c>
      <c r="AA29">
        <v>42.106999999999999</v>
      </c>
      <c r="AB29">
        <v>26.260100000000001</v>
      </c>
      <c r="AC29">
        <v>19.35568</v>
      </c>
      <c r="AD29">
        <v>18.229800000000001</v>
      </c>
      <c r="AE29">
        <v>49.436556000000003</v>
      </c>
      <c r="AF29">
        <v>8.8740000000000006</v>
      </c>
      <c r="AG29">
        <v>38.5548</v>
      </c>
      <c r="AH29">
        <v>93.563599999999994</v>
      </c>
      <c r="AI29">
        <v>49.646999999999998</v>
      </c>
      <c r="AJ29">
        <v>0</v>
      </c>
      <c r="AK29">
        <v>52.029000000000003</v>
      </c>
      <c r="AL29">
        <v>59.843000000000004</v>
      </c>
      <c r="AM29">
        <v>15.836040000000001</v>
      </c>
      <c r="AN29">
        <v>0.93737000000000004</v>
      </c>
      <c r="AO29">
        <v>0</v>
      </c>
      <c r="AP29">
        <v>2.0495999999999999</v>
      </c>
      <c r="AQ29">
        <v>21.797999999999998</v>
      </c>
      <c r="AR29">
        <v>49.68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3.34</v>
      </c>
      <c r="AY29">
        <v>0</v>
      </c>
      <c r="AZ29">
        <v>0</v>
      </c>
      <c r="BA29">
        <f t="shared" si="0"/>
        <v>2842.0553539999996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2</v>
      </c>
      <c r="J30">
        <v>0.33750000000000002</v>
      </c>
      <c r="K30">
        <v>539.44209999999998</v>
      </c>
      <c r="L30">
        <v>554.4</v>
      </c>
      <c r="M30">
        <v>92</v>
      </c>
      <c r="N30">
        <v>118.125</v>
      </c>
      <c r="O30">
        <v>123.66562500000001</v>
      </c>
      <c r="P30">
        <v>120</v>
      </c>
      <c r="Q30">
        <v>19.414000000000001</v>
      </c>
      <c r="R30">
        <v>42.392195999999998</v>
      </c>
      <c r="S30">
        <v>26.3901</v>
      </c>
      <c r="T30">
        <v>0</v>
      </c>
      <c r="U30">
        <v>348.97500000000002</v>
      </c>
      <c r="V30">
        <v>13.205</v>
      </c>
      <c r="W30">
        <v>46.399079999999998</v>
      </c>
      <c r="X30">
        <v>147.515624</v>
      </c>
      <c r="Y30">
        <v>0</v>
      </c>
      <c r="Z30">
        <v>13.1076</v>
      </c>
      <c r="AA30">
        <v>21.093</v>
      </c>
      <c r="AB30">
        <v>26.260100000000001</v>
      </c>
      <c r="AC30">
        <v>19.35568</v>
      </c>
      <c r="AD30">
        <v>18.229800000000001</v>
      </c>
      <c r="AE30">
        <v>46.572899999999997</v>
      </c>
      <c r="AF30">
        <v>8.8740000000000006</v>
      </c>
      <c r="AG30">
        <v>38.5548</v>
      </c>
      <c r="AH30">
        <v>93.563599999999994</v>
      </c>
      <c r="AI30">
        <v>49.646999999999998</v>
      </c>
      <c r="AJ30">
        <v>0</v>
      </c>
      <c r="AK30">
        <v>52.029000000000003</v>
      </c>
      <c r="AL30">
        <v>59.843000000000004</v>
      </c>
      <c r="AM30">
        <v>15.836040000000001</v>
      </c>
      <c r="AN30">
        <v>0.93737000000000004</v>
      </c>
      <c r="AO30">
        <v>0</v>
      </c>
      <c r="AP30">
        <v>2.0495999999999999</v>
      </c>
      <c r="AQ30">
        <v>21.797999999999998</v>
      </c>
      <c r="AR30">
        <v>49.68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3.34</v>
      </c>
      <c r="AY30">
        <v>0</v>
      </c>
      <c r="AZ30">
        <v>0</v>
      </c>
      <c r="BA30">
        <f t="shared" si="0"/>
        <v>2778.1776979999991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2</v>
      </c>
      <c r="J31">
        <v>0.33750000000000002</v>
      </c>
      <c r="K31">
        <v>559.44209999999998</v>
      </c>
      <c r="L31">
        <v>554.4</v>
      </c>
      <c r="M31">
        <v>92</v>
      </c>
      <c r="N31">
        <v>118.125</v>
      </c>
      <c r="O31">
        <v>123.66562500000001</v>
      </c>
      <c r="P31">
        <v>120</v>
      </c>
      <c r="Q31">
        <v>17.13</v>
      </c>
      <c r="R31">
        <v>39.164999999999999</v>
      </c>
      <c r="S31">
        <v>26.3901</v>
      </c>
      <c r="T31">
        <v>0</v>
      </c>
      <c r="U31">
        <v>348.97500000000002</v>
      </c>
      <c r="V31">
        <v>13.205</v>
      </c>
      <c r="W31">
        <v>46.399079999999998</v>
      </c>
      <c r="X31">
        <v>147.515624</v>
      </c>
      <c r="Y31">
        <v>0</v>
      </c>
      <c r="Z31">
        <v>13.1076</v>
      </c>
      <c r="AA31">
        <v>7.0309999999999997</v>
      </c>
      <c r="AB31">
        <v>26.260100000000001</v>
      </c>
      <c r="AC31">
        <v>19.35568</v>
      </c>
      <c r="AD31">
        <v>18.229800000000001</v>
      </c>
      <c r="AE31">
        <v>42.338999999999999</v>
      </c>
      <c r="AF31">
        <v>8.8740000000000006</v>
      </c>
      <c r="AG31">
        <v>38.5548</v>
      </c>
      <c r="AH31">
        <v>64.680099999999996</v>
      </c>
      <c r="AI31">
        <v>5.0919999999999996</v>
      </c>
      <c r="AJ31">
        <v>0</v>
      </c>
      <c r="AK31">
        <v>52.029000000000003</v>
      </c>
      <c r="AL31">
        <v>59.843000000000004</v>
      </c>
      <c r="AM31">
        <v>15.836040000000001</v>
      </c>
      <c r="AN31">
        <v>0.93737000000000004</v>
      </c>
      <c r="AO31">
        <v>0</v>
      </c>
      <c r="AP31">
        <v>2.0495999999999999</v>
      </c>
      <c r="AQ31">
        <v>21.797999999999998</v>
      </c>
      <c r="AR31">
        <v>49.68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3.34</v>
      </c>
      <c r="AY31">
        <v>0</v>
      </c>
      <c r="AZ31">
        <v>0</v>
      </c>
      <c r="BA31">
        <f t="shared" si="0"/>
        <v>2700.9321019999998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2</v>
      </c>
      <c r="J32">
        <v>0.33750000000000002</v>
      </c>
      <c r="K32">
        <v>524.44209999999998</v>
      </c>
      <c r="L32">
        <v>554.4</v>
      </c>
      <c r="M32">
        <v>92</v>
      </c>
      <c r="N32">
        <v>118.125</v>
      </c>
      <c r="O32">
        <v>123.66562500000001</v>
      </c>
      <c r="P32">
        <v>120</v>
      </c>
      <c r="Q32">
        <v>17.13</v>
      </c>
      <c r="R32">
        <v>39.164999999999999</v>
      </c>
      <c r="S32">
        <v>26.3901</v>
      </c>
      <c r="T32">
        <v>0</v>
      </c>
      <c r="U32">
        <v>348.97500000000002</v>
      </c>
      <c r="V32">
        <v>13.205</v>
      </c>
      <c r="W32">
        <v>46.399079999999998</v>
      </c>
      <c r="X32">
        <v>147.515624</v>
      </c>
      <c r="Y32">
        <v>0</v>
      </c>
      <c r="Z32">
        <v>13.1076</v>
      </c>
      <c r="AA32">
        <v>0</v>
      </c>
      <c r="AB32">
        <v>26.260100000000001</v>
      </c>
      <c r="AC32">
        <v>19.35568</v>
      </c>
      <c r="AD32">
        <v>18.229800000000001</v>
      </c>
      <c r="AE32">
        <v>42.338999999999999</v>
      </c>
      <c r="AF32">
        <v>8.8740000000000006</v>
      </c>
      <c r="AG32">
        <v>38.5548</v>
      </c>
      <c r="AH32">
        <v>37.880000000000003</v>
      </c>
      <c r="AI32">
        <v>2.5459999999999998</v>
      </c>
      <c r="AJ32">
        <v>0</v>
      </c>
      <c r="AK32">
        <v>52.029000000000003</v>
      </c>
      <c r="AL32">
        <v>59.843000000000004</v>
      </c>
      <c r="AM32">
        <v>15.836040000000001</v>
      </c>
      <c r="AN32">
        <v>0.93737000000000004</v>
      </c>
      <c r="AO32">
        <v>0</v>
      </c>
      <c r="AP32">
        <v>2.0495999999999999</v>
      </c>
      <c r="AQ32">
        <v>21.797999999999998</v>
      </c>
      <c r="AR32">
        <v>49.68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3.34</v>
      </c>
      <c r="AY32">
        <v>0</v>
      </c>
      <c r="AZ32">
        <v>0</v>
      </c>
      <c r="BA32">
        <f t="shared" si="0"/>
        <v>2629.5550019999991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2</v>
      </c>
      <c r="J33">
        <v>0.33750000000000002</v>
      </c>
      <c r="K33">
        <v>469.44209999999998</v>
      </c>
      <c r="L33">
        <v>554.4</v>
      </c>
      <c r="M33">
        <v>92</v>
      </c>
      <c r="N33">
        <v>118.125</v>
      </c>
      <c r="O33">
        <v>123.66562500000001</v>
      </c>
      <c r="P33">
        <v>120</v>
      </c>
      <c r="Q33">
        <v>17.13</v>
      </c>
      <c r="R33">
        <v>39.164999999999999</v>
      </c>
      <c r="S33">
        <v>26.3901</v>
      </c>
      <c r="T33">
        <v>0</v>
      </c>
      <c r="U33">
        <v>348.97500000000002</v>
      </c>
      <c r="V33">
        <v>13.205</v>
      </c>
      <c r="W33">
        <v>46.399079999999998</v>
      </c>
      <c r="X33">
        <v>138.99250000000001</v>
      </c>
      <c r="Y33">
        <v>0</v>
      </c>
      <c r="Z33">
        <v>13.1076</v>
      </c>
      <c r="AA33">
        <v>0</v>
      </c>
      <c r="AB33">
        <v>26.260100000000001</v>
      </c>
      <c r="AC33">
        <v>19.35568</v>
      </c>
      <c r="AD33">
        <v>18.229800000000001</v>
      </c>
      <c r="AE33">
        <v>42.338999999999999</v>
      </c>
      <c r="AF33">
        <v>8.8740000000000006</v>
      </c>
      <c r="AG33">
        <v>38.5548</v>
      </c>
      <c r="AH33">
        <v>37.880000000000003</v>
      </c>
      <c r="AI33">
        <v>0</v>
      </c>
      <c r="AJ33">
        <v>0</v>
      </c>
      <c r="AK33">
        <v>52.029000000000003</v>
      </c>
      <c r="AL33">
        <v>60.423999999999999</v>
      </c>
      <c r="AM33">
        <v>15.836040000000001</v>
      </c>
      <c r="AN33">
        <v>0.93737000000000004</v>
      </c>
      <c r="AO33">
        <v>0</v>
      </c>
      <c r="AP33">
        <v>2.0495999999999999</v>
      </c>
      <c r="AQ33">
        <v>21.797999999999998</v>
      </c>
      <c r="AR33">
        <v>49.68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3.34</v>
      </c>
      <c r="AY33">
        <v>0</v>
      </c>
      <c r="AZ33">
        <v>0</v>
      </c>
      <c r="BA33">
        <f t="shared" si="0"/>
        <v>2564.0668779999996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2</v>
      </c>
      <c r="J34">
        <v>0.33750000000000002</v>
      </c>
      <c r="K34">
        <v>479.44209999999998</v>
      </c>
      <c r="L34">
        <v>554.4</v>
      </c>
      <c r="M34">
        <v>92</v>
      </c>
      <c r="N34">
        <v>118.125</v>
      </c>
      <c r="O34">
        <v>123.66562500000001</v>
      </c>
      <c r="P34">
        <v>120</v>
      </c>
      <c r="Q34">
        <v>17.13</v>
      </c>
      <c r="R34">
        <v>39.164999999999999</v>
      </c>
      <c r="S34">
        <v>26.3901</v>
      </c>
      <c r="T34">
        <v>0</v>
      </c>
      <c r="U34">
        <v>348.97500000000002</v>
      </c>
      <c r="V34">
        <v>13.205</v>
      </c>
      <c r="W34">
        <v>46.399079999999998</v>
      </c>
      <c r="X34">
        <v>138.99250000000001</v>
      </c>
      <c r="Y34">
        <v>0</v>
      </c>
      <c r="Z34">
        <v>13.1076</v>
      </c>
      <c r="AA34">
        <v>0</v>
      </c>
      <c r="AB34">
        <v>26.260100000000001</v>
      </c>
      <c r="AC34">
        <v>19.35568</v>
      </c>
      <c r="AD34">
        <v>18.229800000000001</v>
      </c>
      <c r="AE34">
        <v>42.338999999999999</v>
      </c>
      <c r="AF34">
        <v>8.8740000000000006</v>
      </c>
      <c r="AG34">
        <v>38.5548</v>
      </c>
      <c r="AH34">
        <v>37.880000000000003</v>
      </c>
      <c r="AI34">
        <v>0</v>
      </c>
      <c r="AJ34">
        <v>0</v>
      </c>
      <c r="AK34">
        <v>52.029000000000003</v>
      </c>
      <c r="AL34">
        <v>60.423999999999999</v>
      </c>
      <c r="AM34">
        <v>15.836040000000001</v>
      </c>
      <c r="AN34">
        <v>0.93737000000000004</v>
      </c>
      <c r="AO34">
        <v>0</v>
      </c>
      <c r="AP34">
        <v>2.0495999999999999</v>
      </c>
      <c r="AQ34">
        <v>21.797999999999998</v>
      </c>
      <c r="AR34">
        <v>49.68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3.34</v>
      </c>
      <c r="AY34">
        <v>0</v>
      </c>
      <c r="AZ34">
        <v>0</v>
      </c>
      <c r="BA34">
        <f t="shared" si="0"/>
        <v>2574.0668779999996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2</v>
      </c>
      <c r="J35">
        <v>0.33750000000000002</v>
      </c>
      <c r="K35">
        <v>454.44209999999998</v>
      </c>
      <c r="L35">
        <v>653.15250000000003</v>
      </c>
      <c r="M35">
        <v>92</v>
      </c>
      <c r="N35">
        <v>118.125</v>
      </c>
      <c r="O35">
        <v>123.66562500000001</v>
      </c>
      <c r="P35">
        <v>120</v>
      </c>
      <c r="Q35">
        <v>17.13</v>
      </c>
      <c r="R35">
        <v>39.164999999999999</v>
      </c>
      <c r="S35">
        <v>26.3901</v>
      </c>
      <c r="T35">
        <v>0</v>
      </c>
      <c r="U35">
        <v>348.97500000000002</v>
      </c>
      <c r="V35">
        <v>13.205</v>
      </c>
      <c r="W35">
        <v>46.399079999999998</v>
      </c>
      <c r="X35">
        <v>138.99250000000001</v>
      </c>
      <c r="Y35">
        <v>0</v>
      </c>
      <c r="Z35">
        <v>13.1076</v>
      </c>
      <c r="AA35">
        <v>0</v>
      </c>
      <c r="AB35">
        <v>39.323500000000003</v>
      </c>
      <c r="AC35">
        <v>28.524159999999998</v>
      </c>
      <c r="AD35">
        <v>18.229800000000001</v>
      </c>
      <c r="AE35">
        <v>42.338999999999999</v>
      </c>
      <c r="AF35">
        <v>8.8740000000000006</v>
      </c>
      <c r="AG35">
        <v>38.5548</v>
      </c>
      <c r="AH35">
        <v>37.880000000000003</v>
      </c>
      <c r="AI35">
        <v>0</v>
      </c>
      <c r="AJ35">
        <v>0</v>
      </c>
      <c r="AK35">
        <v>52.029000000000003</v>
      </c>
      <c r="AL35">
        <v>60.423999999999999</v>
      </c>
      <c r="AM35">
        <v>10.557359999999999</v>
      </c>
      <c r="AN35">
        <v>0.93737000000000004</v>
      </c>
      <c r="AO35">
        <v>0</v>
      </c>
      <c r="AP35">
        <v>2.0495999999999999</v>
      </c>
      <c r="AQ35">
        <v>21.797999999999998</v>
      </c>
      <c r="AR35">
        <v>49.68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3.34</v>
      </c>
      <c r="AY35">
        <v>0</v>
      </c>
      <c r="AZ35">
        <v>0</v>
      </c>
      <c r="BA35">
        <f t="shared" si="0"/>
        <v>2664.7725779999992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2</v>
      </c>
      <c r="J36">
        <v>0.33750000000000002</v>
      </c>
      <c r="K36">
        <v>454.44209999999998</v>
      </c>
      <c r="L36">
        <v>653.15250000000003</v>
      </c>
      <c r="M36">
        <v>92</v>
      </c>
      <c r="N36">
        <v>118.125</v>
      </c>
      <c r="O36">
        <v>123.66562500000001</v>
      </c>
      <c r="P36">
        <v>120</v>
      </c>
      <c r="Q36">
        <v>17.13</v>
      </c>
      <c r="R36">
        <v>39.164999999999999</v>
      </c>
      <c r="S36">
        <v>26.3901</v>
      </c>
      <c r="T36">
        <v>0</v>
      </c>
      <c r="U36">
        <v>348.97500000000002</v>
      </c>
      <c r="V36">
        <v>13.205</v>
      </c>
      <c r="W36">
        <v>46.399079999999998</v>
      </c>
      <c r="X36">
        <v>138.99250000000001</v>
      </c>
      <c r="Y36">
        <v>0</v>
      </c>
      <c r="Z36">
        <v>13.1076</v>
      </c>
      <c r="AA36">
        <v>0</v>
      </c>
      <c r="AB36">
        <v>39.323500000000003</v>
      </c>
      <c r="AC36">
        <v>28.524159999999998</v>
      </c>
      <c r="AD36">
        <v>18.229800000000001</v>
      </c>
      <c r="AE36">
        <v>42.338999999999999</v>
      </c>
      <c r="AF36">
        <v>8.8740000000000006</v>
      </c>
      <c r="AG36">
        <v>38.5548</v>
      </c>
      <c r="AH36">
        <v>37.880000000000003</v>
      </c>
      <c r="AI36">
        <v>0</v>
      </c>
      <c r="AJ36">
        <v>0</v>
      </c>
      <c r="AK36">
        <v>52.029000000000003</v>
      </c>
      <c r="AL36">
        <v>60.423999999999999</v>
      </c>
      <c r="AM36">
        <v>10.557359999999999</v>
      </c>
      <c r="AN36">
        <v>0.93737000000000004</v>
      </c>
      <c r="AO36">
        <v>0</v>
      </c>
      <c r="AP36">
        <v>2.0495999999999999</v>
      </c>
      <c r="AQ36">
        <v>21.797999999999998</v>
      </c>
      <c r="AR36">
        <v>49.68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3.34</v>
      </c>
      <c r="AY36">
        <v>0</v>
      </c>
      <c r="AZ36">
        <v>0</v>
      </c>
      <c r="BA36">
        <f t="shared" si="0"/>
        <v>2664.7725779999992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2</v>
      </c>
      <c r="J37">
        <v>0.33750000000000002</v>
      </c>
      <c r="K37">
        <v>454.44209999999998</v>
      </c>
      <c r="L37">
        <v>653.15</v>
      </c>
      <c r="M37">
        <v>92</v>
      </c>
      <c r="N37">
        <v>118.125</v>
      </c>
      <c r="O37">
        <v>123.66562500000001</v>
      </c>
      <c r="P37">
        <v>120</v>
      </c>
      <c r="Q37">
        <v>17.13</v>
      </c>
      <c r="R37">
        <v>39.164999999999999</v>
      </c>
      <c r="S37">
        <v>26.3901</v>
      </c>
      <c r="T37">
        <v>0</v>
      </c>
      <c r="U37">
        <v>348.97500000000002</v>
      </c>
      <c r="V37">
        <v>13.205</v>
      </c>
      <c r="W37">
        <v>46.399079999999998</v>
      </c>
      <c r="X37">
        <v>147.515624</v>
      </c>
      <c r="Y37">
        <v>0</v>
      </c>
      <c r="Z37">
        <v>19.6614</v>
      </c>
      <c r="AA37">
        <v>0</v>
      </c>
      <c r="AB37">
        <v>39.323500000000003</v>
      </c>
      <c r="AC37">
        <v>28.524159999999998</v>
      </c>
      <c r="AD37">
        <v>18.229800000000001</v>
      </c>
      <c r="AE37">
        <v>42.338999999999999</v>
      </c>
      <c r="AF37">
        <v>8.8740000000000006</v>
      </c>
      <c r="AG37">
        <v>38.5548</v>
      </c>
      <c r="AH37">
        <v>37.880000000000003</v>
      </c>
      <c r="AI37">
        <v>0</v>
      </c>
      <c r="AJ37">
        <v>0</v>
      </c>
      <c r="AK37">
        <v>52.029000000000003</v>
      </c>
      <c r="AL37">
        <v>60.423999999999999</v>
      </c>
      <c r="AM37">
        <v>5.2786799999999996</v>
      </c>
      <c r="AN37">
        <v>0.93737000000000004</v>
      </c>
      <c r="AO37">
        <v>0</v>
      </c>
      <c r="AP37">
        <v>2.0495999999999999</v>
      </c>
      <c r="AQ37">
        <v>10.395</v>
      </c>
      <c r="AR37">
        <v>49.68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3.34</v>
      </c>
      <c r="AY37">
        <v>0</v>
      </c>
      <c r="AZ37">
        <v>0</v>
      </c>
      <c r="BA37">
        <f t="shared" si="0"/>
        <v>2663.1653219999998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2</v>
      </c>
      <c r="J38">
        <v>0.33750000000000002</v>
      </c>
      <c r="K38">
        <v>454.44209999999998</v>
      </c>
      <c r="L38">
        <v>653.15</v>
      </c>
      <c r="M38">
        <v>92</v>
      </c>
      <c r="N38">
        <v>118.125</v>
      </c>
      <c r="O38">
        <v>123.66562500000001</v>
      </c>
      <c r="P38">
        <v>120</v>
      </c>
      <c r="Q38">
        <v>17.13</v>
      </c>
      <c r="R38">
        <v>39.164999999999999</v>
      </c>
      <c r="S38">
        <v>26.3901</v>
      </c>
      <c r="T38">
        <v>0</v>
      </c>
      <c r="U38">
        <v>348.97500000000002</v>
      </c>
      <c r="V38">
        <v>13.205</v>
      </c>
      <c r="W38">
        <v>46.399079999999998</v>
      </c>
      <c r="X38">
        <v>147.515624</v>
      </c>
      <c r="Y38">
        <v>0</v>
      </c>
      <c r="Z38">
        <v>19.6614</v>
      </c>
      <c r="AA38">
        <v>0</v>
      </c>
      <c r="AB38">
        <v>39.323500000000003</v>
      </c>
      <c r="AC38">
        <v>28.524159999999998</v>
      </c>
      <c r="AD38">
        <v>18.229800000000001</v>
      </c>
      <c r="AE38">
        <v>42.338999999999999</v>
      </c>
      <c r="AF38">
        <v>8.8740000000000006</v>
      </c>
      <c r="AG38">
        <v>38.5548</v>
      </c>
      <c r="AH38">
        <v>37.880000000000003</v>
      </c>
      <c r="AI38">
        <v>0</v>
      </c>
      <c r="AJ38">
        <v>0</v>
      </c>
      <c r="AK38">
        <v>52.029000000000003</v>
      </c>
      <c r="AL38">
        <v>60.423999999999999</v>
      </c>
      <c r="AM38">
        <v>5.2786799999999996</v>
      </c>
      <c r="AN38">
        <v>0.93737000000000004</v>
      </c>
      <c r="AO38">
        <v>0</v>
      </c>
      <c r="AP38">
        <v>2.0495999999999999</v>
      </c>
      <c r="AQ38">
        <v>0</v>
      </c>
      <c r="AR38">
        <v>49.68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3.34</v>
      </c>
      <c r="AY38">
        <v>0</v>
      </c>
      <c r="AZ38">
        <v>0</v>
      </c>
      <c r="BA38">
        <f t="shared" si="0"/>
        <v>2652.7703219999999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2</v>
      </c>
      <c r="J39">
        <v>0.33750000000000002</v>
      </c>
      <c r="K39">
        <v>454.44209999999998</v>
      </c>
      <c r="L39">
        <v>653.15</v>
      </c>
      <c r="M39">
        <v>92</v>
      </c>
      <c r="N39">
        <v>118.125</v>
      </c>
      <c r="O39">
        <v>123.66562500000001</v>
      </c>
      <c r="P39">
        <v>120</v>
      </c>
      <c r="Q39">
        <v>17.13</v>
      </c>
      <c r="R39">
        <v>39.164999999999999</v>
      </c>
      <c r="S39">
        <v>26.3901</v>
      </c>
      <c r="T39">
        <v>0</v>
      </c>
      <c r="U39">
        <v>348.97500000000002</v>
      </c>
      <c r="V39">
        <v>13.205</v>
      </c>
      <c r="W39">
        <v>46.399079999999998</v>
      </c>
      <c r="X39">
        <v>147.515624</v>
      </c>
      <c r="Y39">
        <v>0</v>
      </c>
      <c r="Z39">
        <v>19.6614</v>
      </c>
      <c r="AA39">
        <v>0</v>
      </c>
      <c r="AB39">
        <v>26.260100000000001</v>
      </c>
      <c r="AC39">
        <v>19.35568</v>
      </c>
      <c r="AD39">
        <v>18.229800000000001</v>
      </c>
      <c r="AE39">
        <v>42.338999999999999</v>
      </c>
      <c r="AF39">
        <v>8.8740000000000006</v>
      </c>
      <c r="AG39">
        <v>38.5548</v>
      </c>
      <c r="AH39">
        <v>37.880000000000003</v>
      </c>
      <c r="AI39">
        <v>0</v>
      </c>
      <c r="AJ39">
        <v>0</v>
      </c>
      <c r="AK39">
        <v>52.029000000000003</v>
      </c>
      <c r="AL39">
        <v>60.423999999999999</v>
      </c>
      <c r="AM39">
        <v>5.2786799999999996</v>
      </c>
      <c r="AN39">
        <v>0.93737000000000004</v>
      </c>
      <c r="AO39">
        <v>0</v>
      </c>
      <c r="AP39">
        <v>2.0495999999999999</v>
      </c>
      <c r="AQ39">
        <v>0</v>
      </c>
      <c r="AR39">
        <v>52.991999999999997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3.34</v>
      </c>
      <c r="AY39">
        <v>0</v>
      </c>
      <c r="AZ39">
        <v>0</v>
      </c>
      <c r="BA39">
        <f t="shared" si="0"/>
        <v>2633.8504420000004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2</v>
      </c>
      <c r="J40">
        <v>0.33750000000000002</v>
      </c>
      <c r="K40">
        <v>474.44209999999998</v>
      </c>
      <c r="L40">
        <v>653.15</v>
      </c>
      <c r="M40">
        <v>92</v>
      </c>
      <c r="N40">
        <v>118.125</v>
      </c>
      <c r="O40">
        <v>123.66562500000001</v>
      </c>
      <c r="P40">
        <v>120</v>
      </c>
      <c r="Q40">
        <v>17.13</v>
      </c>
      <c r="R40">
        <v>39.164999999999999</v>
      </c>
      <c r="S40">
        <v>26.3901</v>
      </c>
      <c r="T40">
        <v>0</v>
      </c>
      <c r="U40">
        <v>348.97500000000002</v>
      </c>
      <c r="V40">
        <v>13.205</v>
      </c>
      <c r="W40">
        <v>46.399079999999998</v>
      </c>
      <c r="X40">
        <v>147.515624</v>
      </c>
      <c r="Y40">
        <v>0</v>
      </c>
      <c r="Z40">
        <v>19.6614</v>
      </c>
      <c r="AA40">
        <v>0</v>
      </c>
      <c r="AB40">
        <v>26.260100000000001</v>
      </c>
      <c r="AC40">
        <v>19.35568</v>
      </c>
      <c r="AD40">
        <v>18.229800000000001</v>
      </c>
      <c r="AE40">
        <v>42.338999999999999</v>
      </c>
      <c r="AF40">
        <v>8.8740000000000006</v>
      </c>
      <c r="AG40">
        <v>38.5548</v>
      </c>
      <c r="AH40">
        <v>37.880000000000003</v>
      </c>
      <c r="AI40">
        <v>0</v>
      </c>
      <c r="AJ40">
        <v>0</v>
      </c>
      <c r="AK40">
        <v>52.029000000000003</v>
      </c>
      <c r="AL40">
        <v>60.423999999999999</v>
      </c>
      <c r="AM40">
        <v>5.2786799999999996</v>
      </c>
      <c r="AN40">
        <v>0.93737000000000004</v>
      </c>
      <c r="AO40">
        <v>0</v>
      </c>
      <c r="AP40">
        <v>2.0495999999999999</v>
      </c>
      <c r="AQ40">
        <v>0</v>
      </c>
      <c r="AR40">
        <v>52.991999999999997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3.34</v>
      </c>
      <c r="AY40">
        <v>0</v>
      </c>
      <c r="AZ40">
        <v>0</v>
      </c>
      <c r="BA40">
        <f t="shared" si="0"/>
        <v>2653.8504420000004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2</v>
      </c>
      <c r="J41">
        <v>0.33750000000000002</v>
      </c>
      <c r="K41">
        <v>499.44209999999998</v>
      </c>
      <c r="L41">
        <v>653.15</v>
      </c>
      <c r="M41">
        <v>92</v>
      </c>
      <c r="N41">
        <v>118.125</v>
      </c>
      <c r="O41">
        <v>123.66562500000001</v>
      </c>
      <c r="P41">
        <v>119.25</v>
      </c>
      <c r="Q41">
        <v>17.13</v>
      </c>
      <c r="R41">
        <v>39.164999999999999</v>
      </c>
      <c r="S41">
        <v>26.3901</v>
      </c>
      <c r="T41">
        <v>0</v>
      </c>
      <c r="U41">
        <v>355.5</v>
      </c>
      <c r="V41">
        <v>13.205</v>
      </c>
      <c r="W41">
        <v>46.399079999999998</v>
      </c>
      <c r="X41">
        <v>147.515624</v>
      </c>
      <c r="Y41">
        <v>0</v>
      </c>
      <c r="Z41">
        <v>13.1076</v>
      </c>
      <c r="AA41">
        <v>0</v>
      </c>
      <c r="AB41">
        <v>26.260100000000001</v>
      </c>
      <c r="AC41">
        <v>19.35568</v>
      </c>
      <c r="AD41">
        <v>18.229800000000001</v>
      </c>
      <c r="AE41">
        <v>39.773000000000003</v>
      </c>
      <c r="AF41">
        <v>8.8740000000000006</v>
      </c>
      <c r="AG41">
        <v>38.5548</v>
      </c>
      <c r="AH41">
        <v>37.880000000000003</v>
      </c>
      <c r="AI41">
        <v>0</v>
      </c>
      <c r="AJ41">
        <v>0</v>
      </c>
      <c r="AK41">
        <v>52.029000000000003</v>
      </c>
      <c r="AL41">
        <v>60.423999999999999</v>
      </c>
      <c r="AM41">
        <v>5.2786799999999996</v>
      </c>
      <c r="AN41">
        <v>0.93737000000000004</v>
      </c>
      <c r="AO41">
        <v>0</v>
      </c>
      <c r="AP41">
        <v>2.0495999999999999</v>
      </c>
      <c r="AQ41">
        <v>0</v>
      </c>
      <c r="AR41">
        <v>52.991999999999997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3.34</v>
      </c>
      <c r="AY41">
        <v>0</v>
      </c>
      <c r="AZ41">
        <v>0</v>
      </c>
      <c r="BA41">
        <f t="shared" si="0"/>
        <v>2675.5056420000005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2</v>
      </c>
      <c r="J42">
        <v>0.33750000000000002</v>
      </c>
      <c r="K42">
        <v>518.0521</v>
      </c>
      <c r="L42">
        <v>653.15</v>
      </c>
      <c r="M42">
        <v>92</v>
      </c>
      <c r="N42">
        <v>118.125</v>
      </c>
      <c r="O42">
        <v>123.66562500000001</v>
      </c>
      <c r="P42">
        <v>119.25</v>
      </c>
      <c r="Q42">
        <v>17.13</v>
      </c>
      <c r="R42">
        <v>39.164999999999999</v>
      </c>
      <c r="S42">
        <v>26.3901</v>
      </c>
      <c r="T42">
        <v>0</v>
      </c>
      <c r="U42">
        <v>355.5</v>
      </c>
      <c r="V42">
        <v>13.205</v>
      </c>
      <c r="W42">
        <v>46.399079999999998</v>
      </c>
      <c r="X42">
        <v>147.515624</v>
      </c>
      <c r="Y42">
        <v>0</v>
      </c>
      <c r="Z42">
        <v>13.1076</v>
      </c>
      <c r="AA42">
        <v>0</v>
      </c>
      <c r="AB42">
        <v>26.260100000000001</v>
      </c>
      <c r="AC42">
        <v>19.35568</v>
      </c>
      <c r="AD42">
        <v>18.229800000000001</v>
      </c>
      <c r="AE42">
        <v>39.773000000000003</v>
      </c>
      <c r="AF42">
        <v>8.8740000000000006</v>
      </c>
      <c r="AG42">
        <v>38.5548</v>
      </c>
      <c r="AH42">
        <v>37.880000000000003</v>
      </c>
      <c r="AI42">
        <v>0</v>
      </c>
      <c r="AJ42">
        <v>0</v>
      </c>
      <c r="AK42">
        <v>52.029000000000003</v>
      </c>
      <c r="AL42">
        <v>60.423999999999999</v>
      </c>
      <c r="AM42">
        <v>5.2786799999999996</v>
      </c>
      <c r="AN42">
        <v>0.93737000000000004</v>
      </c>
      <c r="AO42">
        <v>0</v>
      </c>
      <c r="AP42">
        <v>2.0495999999999999</v>
      </c>
      <c r="AQ42">
        <v>0</v>
      </c>
      <c r="AR42">
        <v>52.991999999999997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3.34</v>
      </c>
      <c r="AY42">
        <v>0</v>
      </c>
      <c r="AZ42">
        <v>0</v>
      </c>
      <c r="BA42">
        <f t="shared" si="0"/>
        <v>2694.1156420000007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2</v>
      </c>
      <c r="J43">
        <v>0.33750000000000002</v>
      </c>
      <c r="K43">
        <v>544.44209999999998</v>
      </c>
      <c r="L43">
        <v>653.15</v>
      </c>
      <c r="M43">
        <v>92</v>
      </c>
      <c r="N43">
        <v>118.125</v>
      </c>
      <c r="O43">
        <v>123.66562500000001</v>
      </c>
      <c r="P43">
        <v>119.25</v>
      </c>
      <c r="Q43">
        <v>17.13</v>
      </c>
      <c r="R43">
        <v>39.164999999999999</v>
      </c>
      <c r="S43">
        <v>26.3901</v>
      </c>
      <c r="T43">
        <v>0</v>
      </c>
      <c r="U43">
        <v>355.5</v>
      </c>
      <c r="V43">
        <v>13.205</v>
      </c>
      <c r="W43">
        <v>46.399079999999998</v>
      </c>
      <c r="X43">
        <v>147.515624</v>
      </c>
      <c r="Y43">
        <v>0</v>
      </c>
      <c r="Z43">
        <v>13.1076</v>
      </c>
      <c r="AA43">
        <v>0</v>
      </c>
      <c r="AB43">
        <v>26.260100000000001</v>
      </c>
      <c r="AC43">
        <v>19.35568</v>
      </c>
      <c r="AD43">
        <v>18.229800000000001</v>
      </c>
      <c r="AE43">
        <v>28.225999999999999</v>
      </c>
      <c r="AF43">
        <v>8.8740000000000006</v>
      </c>
      <c r="AG43">
        <v>38.5548</v>
      </c>
      <c r="AH43">
        <v>18.940000000000001</v>
      </c>
      <c r="AI43">
        <v>0</v>
      </c>
      <c r="AJ43">
        <v>0</v>
      </c>
      <c r="AK43">
        <v>52.029000000000003</v>
      </c>
      <c r="AL43">
        <v>60.423999999999999</v>
      </c>
      <c r="AM43">
        <v>5.2786799999999996</v>
      </c>
      <c r="AN43">
        <v>0.93737000000000004</v>
      </c>
      <c r="AO43">
        <v>0</v>
      </c>
      <c r="AP43">
        <v>2.0495999999999999</v>
      </c>
      <c r="AQ43">
        <v>0</v>
      </c>
      <c r="AR43">
        <v>49.68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3.34</v>
      </c>
      <c r="AY43">
        <v>0</v>
      </c>
      <c r="AZ43">
        <v>0</v>
      </c>
      <c r="BA43">
        <f t="shared" si="0"/>
        <v>2686.7066420000001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2</v>
      </c>
      <c r="J44">
        <v>0.33750000000000002</v>
      </c>
      <c r="K44">
        <v>551.9221</v>
      </c>
      <c r="L44">
        <v>653.15</v>
      </c>
      <c r="M44">
        <v>92</v>
      </c>
      <c r="N44">
        <v>118.125</v>
      </c>
      <c r="O44">
        <v>123.66562500000001</v>
      </c>
      <c r="P44">
        <v>119.25</v>
      </c>
      <c r="Q44">
        <v>17.13</v>
      </c>
      <c r="R44">
        <v>39.164999999999999</v>
      </c>
      <c r="S44">
        <v>26.3901</v>
      </c>
      <c r="T44">
        <v>0</v>
      </c>
      <c r="U44">
        <v>355.5</v>
      </c>
      <c r="V44">
        <v>13.205</v>
      </c>
      <c r="W44">
        <v>46.399079999999998</v>
      </c>
      <c r="X44">
        <v>147.515624</v>
      </c>
      <c r="Y44">
        <v>0</v>
      </c>
      <c r="Z44">
        <v>13.1076</v>
      </c>
      <c r="AA44">
        <v>0</v>
      </c>
      <c r="AB44">
        <v>26.260100000000001</v>
      </c>
      <c r="AC44">
        <v>19.35568</v>
      </c>
      <c r="AD44">
        <v>18.229800000000001</v>
      </c>
      <c r="AE44">
        <v>28.225999999999999</v>
      </c>
      <c r="AF44">
        <v>8.8740000000000006</v>
      </c>
      <c r="AG44">
        <v>38.5548</v>
      </c>
      <c r="AH44">
        <v>18.940000000000001</v>
      </c>
      <c r="AI44">
        <v>0</v>
      </c>
      <c r="AJ44">
        <v>0</v>
      </c>
      <c r="AK44">
        <v>52.029000000000003</v>
      </c>
      <c r="AL44">
        <v>60.423999999999999</v>
      </c>
      <c r="AM44">
        <v>5.2786799999999996</v>
      </c>
      <c r="AN44">
        <v>0.93737000000000004</v>
      </c>
      <c r="AO44">
        <v>0</v>
      </c>
      <c r="AP44">
        <v>2.0495999999999999</v>
      </c>
      <c r="AQ44">
        <v>0</v>
      </c>
      <c r="AR44">
        <v>49.68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3.34</v>
      </c>
      <c r="AY44">
        <v>0</v>
      </c>
      <c r="AZ44">
        <v>0</v>
      </c>
      <c r="BA44">
        <f t="shared" si="0"/>
        <v>2694.1866420000001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2</v>
      </c>
      <c r="J45">
        <v>0.33750000000000002</v>
      </c>
      <c r="K45">
        <v>570.31209999999999</v>
      </c>
      <c r="L45">
        <v>653.15</v>
      </c>
      <c r="M45">
        <v>89</v>
      </c>
      <c r="N45">
        <v>118.125</v>
      </c>
      <c r="O45">
        <v>123.66562500000001</v>
      </c>
      <c r="P45">
        <v>119.25</v>
      </c>
      <c r="Q45">
        <v>17.13</v>
      </c>
      <c r="R45">
        <v>39.164999999999999</v>
      </c>
      <c r="S45">
        <v>26.3901</v>
      </c>
      <c r="T45">
        <v>0</v>
      </c>
      <c r="U45">
        <v>376.875</v>
      </c>
      <c r="V45">
        <v>13.205</v>
      </c>
      <c r="W45">
        <v>46.399079999999998</v>
      </c>
      <c r="X45">
        <v>147.515624</v>
      </c>
      <c r="Y45">
        <v>0</v>
      </c>
      <c r="Z45">
        <v>13.1076</v>
      </c>
      <c r="AA45">
        <v>0</v>
      </c>
      <c r="AB45">
        <v>26.260100000000001</v>
      </c>
      <c r="AC45">
        <v>19.35568</v>
      </c>
      <c r="AD45">
        <v>18.229800000000001</v>
      </c>
      <c r="AE45">
        <v>28.225999999999999</v>
      </c>
      <c r="AF45">
        <v>8.8740000000000006</v>
      </c>
      <c r="AG45">
        <v>38.5548</v>
      </c>
      <c r="AH45">
        <v>18.940000000000001</v>
      </c>
      <c r="AI45">
        <v>0</v>
      </c>
      <c r="AJ45">
        <v>0</v>
      </c>
      <c r="AK45">
        <v>52.029000000000003</v>
      </c>
      <c r="AL45">
        <v>34.86</v>
      </c>
      <c r="AM45">
        <v>5.2786799999999996</v>
      </c>
      <c r="AN45">
        <v>0.93737000000000004</v>
      </c>
      <c r="AO45">
        <v>0</v>
      </c>
      <c r="AP45">
        <v>2.0495999999999999</v>
      </c>
      <c r="AQ45">
        <v>0</v>
      </c>
      <c r="AR45">
        <v>49.68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3.34</v>
      </c>
      <c r="AY45">
        <v>0</v>
      </c>
      <c r="AZ45">
        <v>0</v>
      </c>
      <c r="BA45">
        <f t="shared" si="0"/>
        <v>2705.3876420000001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2</v>
      </c>
      <c r="J46">
        <v>0.33750000000000002</v>
      </c>
      <c r="K46">
        <v>583.86210000000005</v>
      </c>
      <c r="L46">
        <v>653.15</v>
      </c>
      <c r="M46">
        <v>89</v>
      </c>
      <c r="N46">
        <v>118.125</v>
      </c>
      <c r="O46">
        <v>123.66562500000001</v>
      </c>
      <c r="P46">
        <v>119.25</v>
      </c>
      <c r="Q46">
        <v>17.13</v>
      </c>
      <c r="R46">
        <v>39.164999999999999</v>
      </c>
      <c r="S46">
        <v>26.3901</v>
      </c>
      <c r="T46">
        <v>0</v>
      </c>
      <c r="U46">
        <v>382.5</v>
      </c>
      <c r="V46">
        <v>13.205</v>
      </c>
      <c r="W46">
        <v>46.399079999999998</v>
      </c>
      <c r="X46">
        <v>147.515624</v>
      </c>
      <c r="Y46">
        <v>0</v>
      </c>
      <c r="Z46">
        <v>13.1076</v>
      </c>
      <c r="AA46">
        <v>0</v>
      </c>
      <c r="AB46">
        <v>26.260100000000001</v>
      </c>
      <c r="AC46">
        <v>19.35568</v>
      </c>
      <c r="AD46">
        <v>18.229800000000001</v>
      </c>
      <c r="AE46">
        <v>28.225999999999999</v>
      </c>
      <c r="AF46">
        <v>8.8740000000000006</v>
      </c>
      <c r="AG46">
        <v>38.5548</v>
      </c>
      <c r="AH46">
        <v>18.940000000000001</v>
      </c>
      <c r="AI46">
        <v>0</v>
      </c>
      <c r="AJ46">
        <v>0</v>
      </c>
      <c r="AK46">
        <v>52.029000000000003</v>
      </c>
      <c r="AL46">
        <v>34.86</v>
      </c>
      <c r="AM46">
        <v>5.2786799999999996</v>
      </c>
      <c r="AN46">
        <v>0.93737000000000004</v>
      </c>
      <c r="AO46">
        <v>0</v>
      </c>
      <c r="AP46">
        <v>2.0495999999999999</v>
      </c>
      <c r="AQ46">
        <v>0</v>
      </c>
      <c r="AR46">
        <v>49.68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3.34</v>
      </c>
      <c r="AY46">
        <v>0</v>
      </c>
      <c r="AZ46">
        <v>0</v>
      </c>
      <c r="BA46">
        <f t="shared" si="0"/>
        <v>2724.5626420000003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2</v>
      </c>
      <c r="J47">
        <v>0.33750000000000002</v>
      </c>
      <c r="K47">
        <v>554.83209999999997</v>
      </c>
      <c r="L47">
        <v>653.15</v>
      </c>
      <c r="M47">
        <v>89</v>
      </c>
      <c r="N47">
        <v>118.125</v>
      </c>
      <c r="O47">
        <v>123.66562500000001</v>
      </c>
      <c r="P47">
        <v>119.25</v>
      </c>
      <c r="Q47">
        <v>17.13</v>
      </c>
      <c r="R47">
        <v>39.164999999999999</v>
      </c>
      <c r="S47">
        <v>26.3901</v>
      </c>
      <c r="T47">
        <v>0</v>
      </c>
      <c r="U47">
        <v>388.125</v>
      </c>
      <c r="V47">
        <v>13.205</v>
      </c>
      <c r="W47">
        <v>46.399079999999998</v>
      </c>
      <c r="X47">
        <v>147.515624</v>
      </c>
      <c r="Y47">
        <v>0</v>
      </c>
      <c r="Z47">
        <v>13.1076</v>
      </c>
      <c r="AA47">
        <v>0</v>
      </c>
      <c r="AB47">
        <v>26.260100000000001</v>
      </c>
      <c r="AC47">
        <v>19.35568</v>
      </c>
      <c r="AD47">
        <v>18.229800000000001</v>
      </c>
      <c r="AE47">
        <v>28.225999999999999</v>
      </c>
      <c r="AF47">
        <v>8.8740000000000006</v>
      </c>
      <c r="AG47">
        <v>38.5548</v>
      </c>
      <c r="AH47">
        <v>18.940000000000001</v>
      </c>
      <c r="AI47">
        <v>0</v>
      </c>
      <c r="AJ47">
        <v>0</v>
      </c>
      <c r="AK47">
        <v>52.029000000000003</v>
      </c>
      <c r="AL47">
        <v>34.86</v>
      </c>
      <c r="AM47">
        <v>5.2786799999999996</v>
      </c>
      <c r="AN47">
        <v>0.93737000000000004</v>
      </c>
      <c r="AO47">
        <v>0</v>
      </c>
      <c r="AP47">
        <v>7.5579000000000001</v>
      </c>
      <c r="AQ47">
        <v>0</v>
      </c>
      <c r="AR47">
        <v>49.68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3.34</v>
      </c>
      <c r="AY47">
        <v>0</v>
      </c>
      <c r="AZ47">
        <v>0</v>
      </c>
      <c r="BA47">
        <f t="shared" si="0"/>
        <v>2706.6659420000001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2</v>
      </c>
      <c r="J48">
        <v>0.33750000000000002</v>
      </c>
      <c r="K48">
        <v>548.0521</v>
      </c>
      <c r="L48">
        <v>653.15</v>
      </c>
      <c r="M48">
        <v>89</v>
      </c>
      <c r="N48">
        <v>118.125</v>
      </c>
      <c r="O48">
        <v>123.66562500000001</v>
      </c>
      <c r="P48">
        <v>119.25</v>
      </c>
      <c r="Q48">
        <v>17.13</v>
      </c>
      <c r="R48">
        <v>39.164999999999999</v>
      </c>
      <c r="S48">
        <v>26.3901</v>
      </c>
      <c r="T48">
        <v>0</v>
      </c>
      <c r="U48">
        <v>399.375</v>
      </c>
      <c r="V48">
        <v>13.205</v>
      </c>
      <c r="W48">
        <v>46.399079999999998</v>
      </c>
      <c r="X48">
        <v>147.515624</v>
      </c>
      <c r="Y48">
        <v>0</v>
      </c>
      <c r="Z48">
        <v>13.1076</v>
      </c>
      <c r="AA48">
        <v>0</v>
      </c>
      <c r="AB48">
        <v>26.260100000000001</v>
      </c>
      <c r="AC48">
        <v>19.35568</v>
      </c>
      <c r="AD48">
        <v>18.229800000000001</v>
      </c>
      <c r="AE48">
        <v>28.225999999999999</v>
      </c>
      <c r="AF48">
        <v>8.8740000000000006</v>
      </c>
      <c r="AG48">
        <v>38.5548</v>
      </c>
      <c r="AH48">
        <v>18.940000000000001</v>
      </c>
      <c r="AI48">
        <v>0</v>
      </c>
      <c r="AJ48">
        <v>0</v>
      </c>
      <c r="AK48">
        <v>52.029000000000003</v>
      </c>
      <c r="AL48">
        <v>34.86</v>
      </c>
      <c r="AM48">
        <v>5.2786799999999996</v>
      </c>
      <c r="AN48">
        <v>0.93737000000000004</v>
      </c>
      <c r="AO48">
        <v>0</v>
      </c>
      <c r="AP48">
        <v>7.5579000000000001</v>
      </c>
      <c r="AQ48">
        <v>0</v>
      </c>
      <c r="AR48">
        <v>49.68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3.34</v>
      </c>
      <c r="AY48">
        <v>0</v>
      </c>
      <c r="AZ48">
        <v>0</v>
      </c>
      <c r="BA48">
        <f t="shared" si="0"/>
        <v>2711.1359420000003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2</v>
      </c>
      <c r="J49">
        <v>0.33750000000000002</v>
      </c>
      <c r="K49">
        <v>549.44209999999998</v>
      </c>
      <c r="L49">
        <v>653.15</v>
      </c>
      <c r="M49">
        <v>89</v>
      </c>
      <c r="N49">
        <v>118.125</v>
      </c>
      <c r="O49">
        <v>123.66562500000001</v>
      </c>
      <c r="P49">
        <v>119.25</v>
      </c>
      <c r="Q49">
        <v>17.13</v>
      </c>
      <c r="R49">
        <v>42.390099999999997</v>
      </c>
      <c r="S49">
        <v>26.3901</v>
      </c>
      <c r="T49">
        <v>0</v>
      </c>
      <c r="U49">
        <v>410.625</v>
      </c>
      <c r="V49">
        <v>13.205</v>
      </c>
      <c r="W49">
        <v>46.399079999999998</v>
      </c>
      <c r="X49">
        <v>147.515624</v>
      </c>
      <c r="Y49">
        <v>0</v>
      </c>
      <c r="Z49">
        <v>13.1076</v>
      </c>
      <c r="AA49">
        <v>0</v>
      </c>
      <c r="AB49">
        <v>26.260100000000001</v>
      </c>
      <c r="AC49">
        <v>19.35568</v>
      </c>
      <c r="AD49">
        <v>18.229800000000001</v>
      </c>
      <c r="AE49">
        <v>28.225999999999999</v>
      </c>
      <c r="AF49">
        <v>8.8740000000000006</v>
      </c>
      <c r="AG49">
        <v>38.5548</v>
      </c>
      <c r="AH49">
        <v>18.940000000000001</v>
      </c>
      <c r="AI49">
        <v>0</v>
      </c>
      <c r="AJ49">
        <v>0</v>
      </c>
      <c r="AK49">
        <v>52.029000000000003</v>
      </c>
      <c r="AL49">
        <v>34.86</v>
      </c>
      <c r="AM49">
        <v>5.2786799999999996</v>
      </c>
      <c r="AN49">
        <v>0.93737000000000004</v>
      </c>
      <c r="AO49">
        <v>0</v>
      </c>
      <c r="AP49">
        <v>7.5579000000000001</v>
      </c>
      <c r="AQ49">
        <v>10.773</v>
      </c>
      <c r="AR49">
        <v>49.68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3.34</v>
      </c>
      <c r="AY49">
        <v>0</v>
      </c>
      <c r="AZ49">
        <v>0</v>
      </c>
      <c r="BA49">
        <f t="shared" si="0"/>
        <v>2737.7740420000005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2</v>
      </c>
      <c r="J50">
        <v>0.33750000000000002</v>
      </c>
      <c r="K50">
        <v>549.44209999999998</v>
      </c>
      <c r="L50">
        <v>653.15</v>
      </c>
      <c r="M50">
        <v>89</v>
      </c>
      <c r="N50">
        <v>118.125</v>
      </c>
      <c r="O50">
        <v>123.66562500000001</v>
      </c>
      <c r="P50">
        <v>119.25</v>
      </c>
      <c r="Q50">
        <v>17.13</v>
      </c>
      <c r="R50">
        <v>42.390099999999997</v>
      </c>
      <c r="S50">
        <v>26.3901</v>
      </c>
      <c r="T50">
        <v>0</v>
      </c>
      <c r="U50">
        <v>418.77</v>
      </c>
      <c r="V50">
        <v>13.205</v>
      </c>
      <c r="W50">
        <v>46.399079999999998</v>
      </c>
      <c r="X50">
        <v>147.515624</v>
      </c>
      <c r="Y50">
        <v>0</v>
      </c>
      <c r="Z50">
        <v>13.1076</v>
      </c>
      <c r="AA50">
        <v>0</v>
      </c>
      <c r="AB50">
        <v>26.260100000000001</v>
      </c>
      <c r="AC50">
        <v>19.35568</v>
      </c>
      <c r="AD50">
        <v>18.229800000000001</v>
      </c>
      <c r="AE50">
        <v>28.225999999999999</v>
      </c>
      <c r="AF50">
        <v>8.8740000000000006</v>
      </c>
      <c r="AG50">
        <v>38.5548</v>
      </c>
      <c r="AH50">
        <v>18.940000000000001</v>
      </c>
      <c r="AI50">
        <v>0</v>
      </c>
      <c r="AJ50">
        <v>0</v>
      </c>
      <c r="AK50">
        <v>52.029000000000003</v>
      </c>
      <c r="AL50">
        <v>34.86</v>
      </c>
      <c r="AM50">
        <v>5.2786799999999996</v>
      </c>
      <c r="AN50">
        <v>0.93737000000000004</v>
      </c>
      <c r="AO50">
        <v>0</v>
      </c>
      <c r="AP50">
        <v>7.5579000000000001</v>
      </c>
      <c r="AQ50">
        <v>10.898999999999999</v>
      </c>
      <c r="AR50">
        <v>49.68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3.34</v>
      </c>
      <c r="AY50">
        <v>0</v>
      </c>
      <c r="AZ50">
        <v>0</v>
      </c>
      <c r="BA50">
        <f t="shared" si="0"/>
        <v>2746.0450420000002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2</v>
      </c>
      <c r="J51">
        <v>0.33750000000000002</v>
      </c>
      <c r="K51">
        <v>634.44209999999998</v>
      </c>
      <c r="L51">
        <v>653.15</v>
      </c>
      <c r="M51">
        <v>89</v>
      </c>
      <c r="N51">
        <v>118.125</v>
      </c>
      <c r="O51">
        <v>123.66562500000001</v>
      </c>
      <c r="P51">
        <v>119.25</v>
      </c>
      <c r="Q51">
        <v>17.13</v>
      </c>
      <c r="R51">
        <v>42.390099999999997</v>
      </c>
      <c r="S51">
        <v>26.3901</v>
      </c>
      <c r="T51">
        <v>0</v>
      </c>
      <c r="U51">
        <v>418.77</v>
      </c>
      <c r="V51">
        <v>13.205</v>
      </c>
      <c r="W51">
        <v>46.399079999999998</v>
      </c>
      <c r="X51">
        <v>147.515624</v>
      </c>
      <c r="Y51">
        <v>0</v>
      </c>
      <c r="Z51">
        <v>13.1076</v>
      </c>
      <c r="AA51">
        <v>0</v>
      </c>
      <c r="AB51">
        <v>26.260100000000001</v>
      </c>
      <c r="AC51">
        <v>19.35568</v>
      </c>
      <c r="AD51">
        <v>18.229800000000001</v>
      </c>
      <c r="AE51">
        <v>28.225999999999999</v>
      </c>
      <c r="AF51">
        <v>8.8740000000000006</v>
      </c>
      <c r="AG51">
        <v>38.5548</v>
      </c>
      <c r="AH51">
        <v>18.940000000000001</v>
      </c>
      <c r="AI51">
        <v>0</v>
      </c>
      <c r="AJ51">
        <v>0</v>
      </c>
      <c r="AK51">
        <v>52.029000000000003</v>
      </c>
      <c r="AL51">
        <v>34.86</v>
      </c>
      <c r="AM51">
        <v>5.2786799999999996</v>
      </c>
      <c r="AN51">
        <v>0.93737000000000004</v>
      </c>
      <c r="AO51">
        <v>0</v>
      </c>
      <c r="AP51">
        <v>2.0495999999999999</v>
      </c>
      <c r="AQ51">
        <v>10.898999999999999</v>
      </c>
      <c r="AR51">
        <v>49.68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2822.1967420000001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2</v>
      </c>
      <c r="J52">
        <v>0.33750000000000002</v>
      </c>
      <c r="K52">
        <v>686.77995799999997</v>
      </c>
      <c r="L52">
        <v>653.15</v>
      </c>
      <c r="M52">
        <v>89</v>
      </c>
      <c r="N52">
        <v>118.125</v>
      </c>
      <c r="O52">
        <v>123.66562500000001</v>
      </c>
      <c r="P52">
        <v>119.25</v>
      </c>
      <c r="Q52">
        <v>17.13</v>
      </c>
      <c r="R52">
        <v>42.390099999999997</v>
      </c>
      <c r="S52">
        <v>26.3901</v>
      </c>
      <c r="T52">
        <v>0</v>
      </c>
      <c r="U52">
        <v>418.77</v>
      </c>
      <c r="V52">
        <v>13.205</v>
      </c>
      <c r="W52">
        <v>46.399079999999998</v>
      </c>
      <c r="X52">
        <v>147.515624</v>
      </c>
      <c r="Y52">
        <v>0</v>
      </c>
      <c r="Z52">
        <v>13.1076</v>
      </c>
      <c r="AA52">
        <v>0</v>
      </c>
      <c r="AB52">
        <v>26.260100000000001</v>
      </c>
      <c r="AC52">
        <v>19.35568</v>
      </c>
      <c r="AD52">
        <v>18.229800000000001</v>
      </c>
      <c r="AE52">
        <v>28.225999999999999</v>
      </c>
      <c r="AF52">
        <v>8.8740000000000006</v>
      </c>
      <c r="AG52">
        <v>38.5548</v>
      </c>
      <c r="AH52">
        <v>18.940000000000001</v>
      </c>
      <c r="AI52">
        <v>0</v>
      </c>
      <c r="AJ52">
        <v>0</v>
      </c>
      <c r="AK52">
        <v>52.029000000000003</v>
      </c>
      <c r="AL52">
        <v>34.86</v>
      </c>
      <c r="AM52">
        <v>5.2786799999999996</v>
      </c>
      <c r="AN52">
        <v>0.93737000000000004</v>
      </c>
      <c r="AO52">
        <v>0</v>
      </c>
      <c r="AP52">
        <v>2.0495999999999999</v>
      </c>
      <c r="AQ52">
        <v>10.898999999999999</v>
      </c>
      <c r="AR52">
        <v>49.68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2874.5346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2</v>
      </c>
      <c r="J53">
        <v>0.33750000000000002</v>
      </c>
      <c r="K53">
        <v>686.77995799999997</v>
      </c>
      <c r="L53">
        <v>653.15</v>
      </c>
      <c r="M53">
        <v>92</v>
      </c>
      <c r="N53">
        <v>118.125</v>
      </c>
      <c r="O53">
        <v>123.66562500000001</v>
      </c>
      <c r="P53">
        <v>119.25</v>
      </c>
      <c r="Q53">
        <v>17.13</v>
      </c>
      <c r="R53">
        <v>42.390099999999997</v>
      </c>
      <c r="S53">
        <v>26.3901</v>
      </c>
      <c r="T53">
        <v>0</v>
      </c>
      <c r="U53">
        <v>418.77</v>
      </c>
      <c r="V53">
        <v>13.205</v>
      </c>
      <c r="W53">
        <v>46.399079999999998</v>
      </c>
      <c r="X53">
        <v>147.515624</v>
      </c>
      <c r="Y53">
        <v>0</v>
      </c>
      <c r="Z53">
        <v>13.1076</v>
      </c>
      <c r="AA53">
        <v>0</v>
      </c>
      <c r="AB53">
        <v>26.260100000000001</v>
      </c>
      <c r="AC53">
        <v>19.35568</v>
      </c>
      <c r="AD53">
        <v>18.229800000000001</v>
      </c>
      <c r="AE53">
        <v>28.225999999999999</v>
      </c>
      <c r="AF53">
        <v>8.8740000000000006</v>
      </c>
      <c r="AG53">
        <v>38.5548</v>
      </c>
      <c r="AH53">
        <v>18.940000000000001</v>
      </c>
      <c r="AI53">
        <v>0</v>
      </c>
      <c r="AJ53">
        <v>0</v>
      </c>
      <c r="AK53">
        <v>52.029000000000003</v>
      </c>
      <c r="AL53">
        <v>34.86</v>
      </c>
      <c r="AM53">
        <v>5.2786799999999996</v>
      </c>
      <c r="AN53">
        <v>0.93737000000000004</v>
      </c>
      <c r="AO53">
        <v>4.1107079999999998</v>
      </c>
      <c r="AP53">
        <v>3.0743999999999998</v>
      </c>
      <c r="AQ53">
        <v>10.898999999999999</v>
      </c>
      <c r="AR53">
        <v>49.68</v>
      </c>
      <c r="AS53">
        <v>31.897383000000001</v>
      </c>
      <c r="AT53">
        <v>10.135199999999999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2881.5577080000003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2</v>
      </c>
      <c r="J54">
        <v>0.33750000000000002</v>
      </c>
      <c r="K54">
        <v>686.77995799999997</v>
      </c>
      <c r="L54">
        <v>653.15</v>
      </c>
      <c r="M54">
        <v>92</v>
      </c>
      <c r="N54">
        <v>118.125</v>
      </c>
      <c r="O54">
        <v>123.66562500000001</v>
      </c>
      <c r="P54">
        <v>119.25</v>
      </c>
      <c r="Q54">
        <v>17.13</v>
      </c>
      <c r="R54">
        <v>42.390099999999997</v>
      </c>
      <c r="S54">
        <v>26.3901</v>
      </c>
      <c r="T54">
        <v>0</v>
      </c>
      <c r="U54">
        <v>418.77</v>
      </c>
      <c r="V54">
        <v>13.205</v>
      </c>
      <c r="W54">
        <v>46.399079999999998</v>
      </c>
      <c r="X54">
        <v>147.515624</v>
      </c>
      <c r="Y54">
        <v>0</v>
      </c>
      <c r="Z54">
        <v>13.1076</v>
      </c>
      <c r="AA54">
        <v>0</v>
      </c>
      <c r="AB54">
        <v>26.260100000000001</v>
      </c>
      <c r="AC54">
        <v>19.35568</v>
      </c>
      <c r="AD54">
        <v>18.229800000000001</v>
      </c>
      <c r="AE54">
        <v>28.225999999999999</v>
      </c>
      <c r="AF54">
        <v>8.8740000000000006</v>
      </c>
      <c r="AG54">
        <v>38.5548</v>
      </c>
      <c r="AH54">
        <v>18.940000000000001</v>
      </c>
      <c r="AI54">
        <v>0</v>
      </c>
      <c r="AJ54">
        <v>0</v>
      </c>
      <c r="AK54">
        <v>52.029000000000003</v>
      </c>
      <c r="AL54">
        <v>34.86</v>
      </c>
      <c r="AM54">
        <v>5.2786799999999996</v>
      </c>
      <c r="AN54">
        <v>0.93737000000000004</v>
      </c>
      <c r="AO54">
        <v>4.2130200000000002</v>
      </c>
      <c r="AP54">
        <v>3.0743999999999998</v>
      </c>
      <c r="AQ54">
        <v>10.898999999999999</v>
      </c>
      <c r="AR54">
        <v>49.68</v>
      </c>
      <c r="AS54">
        <v>31.897383000000001</v>
      </c>
      <c r="AT54">
        <v>10.135199999999999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2881.6600200000003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2</v>
      </c>
      <c r="J55">
        <v>0.33750000000000002</v>
      </c>
      <c r="K55">
        <v>574.44209999999998</v>
      </c>
      <c r="L55">
        <v>642.11180000000002</v>
      </c>
      <c r="M55">
        <v>92</v>
      </c>
      <c r="N55">
        <v>118.125</v>
      </c>
      <c r="O55">
        <v>123.66562500000001</v>
      </c>
      <c r="P55">
        <v>119.25</v>
      </c>
      <c r="Q55">
        <v>17.13</v>
      </c>
      <c r="R55">
        <v>23.772400000000001</v>
      </c>
      <c r="S55">
        <v>26.3901</v>
      </c>
      <c r="T55">
        <v>0</v>
      </c>
      <c r="U55">
        <v>418.77</v>
      </c>
      <c r="V55">
        <v>7.4081000000000001</v>
      </c>
      <c r="W55">
        <v>46.399079999999998</v>
      </c>
      <c r="X55">
        <v>147.515624</v>
      </c>
      <c r="Y55">
        <v>0</v>
      </c>
      <c r="Z55">
        <v>13.1076</v>
      </c>
      <c r="AA55">
        <v>0</v>
      </c>
      <c r="AB55">
        <v>26.260100000000001</v>
      </c>
      <c r="AC55">
        <v>19.35568</v>
      </c>
      <c r="AD55">
        <v>18.229800000000001</v>
      </c>
      <c r="AE55">
        <v>28.225999999999999</v>
      </c>
      <c r="AF55">
        <v>8.8740000000000006</v>
      </c>
      <c r="AG55">
        <v>38.5548</v>
      </c>
      <c r="AH55">
        <v>18.940000000000001</v>
      </c>
      <c r="AI55">
        <v>0</v>
      </c>
      <c r="AJ55">
        <v>0</v>
      </c>
      <c r="AK55">
        <v>52.029000000000003</v>
      </c>
      <c r="AL55">
        <v>34.86</v>
      </c>
      <c r="AM55">
        <v>5.2786799999999996</v>
      </c>
      <c r="AN55">
        <v>0.93737000000000004</v>
      </c>
      <c r="AO55">
        <v>4.2388919999999999</v>
      </c>
      <c r="AP55">
        <v>3.0743999999999998</v>
      </c>
      <c r="AQ55">
        <v>10.898999999999999</v>
      </c>
      <c r="AR55">
        <v>49.68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2735.0076340000001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2</v>
      </c>
      <c r="J56">
        <v>0.33750000000000002</v>
      </c>
      <c r="K56">
        <v>686.77995799999997</v>
      </c>
      <c r="L56">
        <v>653.15</v>
      </c>
      <c r="M56">
        <v>92</v>
      </c>
      <c r="N56">
        <v>118.125</v>
      </c>
      <c r="O56">
        <v>123.66562500000001</v>
      </c>
      <c r="P56">
        <v>119.25</v>
      </c>
      <c r="Q56">
        <v>17.13</v>
      </c>
      <c r="R56">
        <v>42.390099999999997</v>
      </c>
      <c r="S56">
        <v>26.3901</v>
      </c>
      <c r="T56">
        <v>0</v>
      </c>
      <c r="U56">
        <v>418.77</v>
      </c>
      <c r="V56">
        <v>13.205</v>
      </c>
      <c r="W56">
        <v>46.399079999999998</v>
      </c>
      <c r="X56">
        <v>147.515624</v>
      </c>
      <c r="Y56">
        <v>0</v>
      </c>
      <c r="Z56">
        <v>13.1076</v>
      </c>
      <c r="AA56">
        <v>0</v>
      </c>
      <c r="AB56">
        <v>26.260100000000001</v>
      </c>
      <c r="AC56">
        <v>19.35568</v>
      </c>
      <c r="AD56">
        <v>18.229800000000001</v>
      </c>
      <c r="AE56">
        <v>28.225999999999999</v>
      </c>
      <c r="AF56">
        <v>8.8740000000000006</v>
      </c>
      <c r="AG56">
        <v>38.5548</v>
      </c>
      <c r="AH56">
        <v>18.940000000000001</v>
      </c>
      <c r="AI56">
        <v>0</v>
      </c>
      <c r="AJ56">
        <v>0</v>
      </c>
      <c r="AK56">
        <v>52.029000000000003</v>
      </c>
      <c r="AL56">
        <v>34.86</v>
      </c>
      <c r="AM56">
        <v>5.2786799999999996</v>
      </c>
      <c r="AN56">
        <v>0.93737000000000004</v>
      </c>
      <c r="AO56">
        <v>4.2756420000000004</v>
      </c>
      <c r="AP56">
        <v>3.0743999999999998</v>
      </c>
      <c r="AQ56">
        <v>10.898999999999999</v>
      </c>
      <c r="AR56">
        <v>49.68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2882.8350420000002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2</v>
      </c>
      <c r="J57">
        <v>0.33750000000000002</v>
      </c>
      <c r="K57">
        <v>686.77995799999997</v>
      </c>
      <c r="L57">
        <v>653.15</v>
      </c>
      <c r="M57">
        <v>92</v>
      </c>
      <c r="N57">
        <v>118.125</v>
      </c>
      <c r="O57">
        <v>123.66562500000001</v>
      </c>
      <c r="P57">
        <v>119.25</v>
      </c>
      <c r="Q57">
        <v>17.13</v>
      </c>
      <c r="R57">
        <v>42.390099999999997</v>
      </c>
      <c r="S57">
        <v>26.3901</v>
      </c>
      <c r="T57">
        <v>0</v>
      </c>
      <c r="U57">
        <v>418.77</v>
      </c>
      <c r="V57">
        <v>13.205</v>
      </c>
      <c r="W57">
        <v>46.399079999999998</v>
      </c>
      <c r="X57">
        <v>147.515624</v>
      </c>
      <c r="Y57">
        <v>0</v>
      </c>
      <c r="Z57">
        <v>13.1076</v>
      </c>
      <c r="AA57">
        <v>0</v>
      </c>
      <c r="AB57">
        <v>26.260100000000001</v>
      </c>
      <c r="AC57">
        <v>19.35568</v>
      </c>
      <c r="AD57">
        <v>18.229800000000001</v>
      </c>
      <c r="AE57">
        <v>28.225999999999999</v>
      </c>
      <c r="AF57">
        <v>8.8740000000000006</v>
      </c>
      <c r="AG57">
        <v>38.5548</v>
      </c>
      <c r="AH57">
        <v>18.940000000000001</v>
      </c>
      <c r="AI57">
        <v>0</v>
      </c>
      <c r="AJ57">
        <v>0</v>
      </c>
      <c r="AK57">
        <v>52.029000000000003</v>
      </c>
      <c r="AL57">
        <v>34.86</v>
      </c>
      <c r="AM57">
        <v>5.2786799999999996</v>
      </c>
      <c r="AN57">
        <v>0.93737000000000004</v>
      </c>
      <c r="AO57">
        <v>1.9992000000000001</v>
      </c>
      <c r="AP57">
        <v>3.0743999999999998</v>
      </c>
      <c r="AQ57">
        <v>10.898999999999999</v>
      </c>
      <c r="AR57">
        <v>49.68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2880.5586000000003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2</v>
      </c>
      <c r="J58">
        <v>0.33750000000000002</v>
      </c>
      <c r="K58">
        <v>686.77995799999997</v>
      </c>
      <c r="L58">
        <v>653.15</v>
      </c>
      <c r="M58">
        <v>92</v>
      </c>
      <c r="N58">
        <v>118.125</v>
      </c>
      <c r="O58">
        <v>123.66562500000001</v>
      </c>
      <c r="P58">
        <v>119.25</v>
      </c>
      <c r="Q58">
        <v>17.13</v>
      </c>
      <c r="R58">
        <v>42.390099999999997</v>
      </c>
      <c r="S58">
        <v>26.3901</v>
      </c>
      <c r="T58">
        <v>0</v>
      </c>
      <c r="U58">
        <v>418.77</v>
      </c>
      <c r="V58">
        <v>13.205</v>
      </c>
      <c r="W58">
        <v>46.399079999999998</v>
      </c>
      <c r="X58">
        <v>147.515624</v>
      </c>
      <c r="Y58">
        <v>0</v>
      </c>
      <c r="Z58">
        <v>13.1076</v>
      </c>
      <c r="AA58">
        <v>0</v>
      </c>
      <c r="AB58">
        <v>26.260100000000001</v>
      </c>
      <c r="AC58">
        <v>19.35568</v>
      </c>
      <c r="AD58">
        <v>18.229800000000001</v>
      </c>
      <c r="AE58">
        <v>28.225999999999999</v>
      </c>
      <c r="AF58">
        <v>8.8740000000000006</v>
      </c>
      <c r="AG58">
        <v>38.5548</v>
      </c>
      <c r="AH58">
        <v>18.940000000000001</v>
      </c>
      <c r="AI58">
        <v>0</v>
      </c>
      <c r="AJ58">
        <v>0</v>
      </c>
      <c r="AK58">
        <v>52.029000000000003</v>
      </c>
      <c r="AL58">
        <v>34.86</v>
      </c>
      <c r="AM58">
        <v>5.2786799999999996</v>
      </c>
      <c r="AN58">
        <v>0.93737000000000004</v>
      </c>
      <c r="AO58">
        <v>1.9992000000000001</v>
      </c>
      <c r="AP58">
        <v>3.0743999999999998</v>
      </c>
      <c r="AQ58">
        <v>10.898999999999999</v>
      </c>
      <c r="AR58">
        <v>49.68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2880.5586000000003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2</v>
      </c>
      <c r="J59">
        <v>0.33750000000000002</v>
      </c>
      <c r="K59">
        <v>343.38626099999999</v>
      </c>
      <c r="L59">
        <v>653.15</v>
      </c>
      <c r="M59">
        <v>92</v>
      </c>
      <c r="N59">
        <v>118.125</v>
      </c>
      <c r="O59">
        <v>123.66562500000001</v>
      </c>
      <c r="P59">
        <v>119.25</v>
      </c>
      <c r="Q59">
        <v>17.13</v>
      </c>
      <c r="R59">
        <v>42.390099999999997</v>
      </c>
      <c r="S59">
        <v>26.3901</v>
      </c>
      <c r="T59">
        <v>0</v>
      </c>
      <c r="U59">
        <v>418.77</v>
      </c>
      <c r="V59">
        <v>13.205</v>
      </c>
      <c r="W59">
        <v>46.399079999999998</v>
      </c>
      <c r="X59">
        <v>147.515624</v>
      </c>
      <c r="Y59">
        <v>0</v>
      </c>
      <c r="Z59">
        <v>13.1076</v>
      </c>
      <c r="AA59">
        <v>13.983000000000001</v>
      </c>
      <c r="AB59">
        <v>26.260100000000001</v>
      </c>
      <c r="AC59">
        <v>19.35568</v>
      </c>
      <c r="AD59">
        <v>18.229800000000001</v>
      </c>
      <c r="AE59">
        <v>28.225999999999999</v>
      </c>
      <c r="AF59">
        <v>8.8740000000000006</v>
      </c>
      <c r="AG59">
        <v>38.5548</v>
      </c>
      <c r="AH59">
        <v>23.390899999999998</v>
      </c>
      <c r="AI59">
        <v>0</v>
      </c>
      <c r="AJ59">
        <v>0</v>
      </c>
      <c r="AK59">
        <v>52.029000000000003</v>
      </c>
      <c r="AL59">
        <v>20.916</v>
      </c>
      <c r="AM59">
        <v>5.2786799999999996</v>
      </c>
      <c r="AN59">
        <v>0.93737000000000004</v>
      </c>
      <c r="AO59">
        <v>1.9992000000000001</v>
      </c>
      <c r="AP59">
        <v>3.0743999999999998</v>
      </c>
      <c r="AQ59">
        <v>21.797999999999998</v>
      </c>
      <c r="AR59">
        <v>49.68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2552.5538029999998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2</v>
      </c>
      <c r="J60">
        <v>0.33750000000000002</v>
      </c>
      <c r="K60">
        <v>343.38626099999999</v>
      </c>
      <c r="L60">
        <v>653.15</v>
      </c>
      <c r="M60">
        <v>92</v>
      </c>
      <c r="N60">
        <v>118.125</v>
      </c>
      <c r="O60">
        <v>123.66562500000001</v>
      </c>
      <c r="P60">
        <v>119.25</v>
      </c>
      <c r="Q60">
        <v>17.13</v>
      </c>
      <c r="R60">
        <v>42.390099999999997</v>
      </c>
      <c r="S60">
        <v>26.3901</v>
      </c>
      <c r="T60">
        <v>0</v>
      </c>
      <c r="U60">
        <v>418.77</v>
      </c>
      <c r="V60">
        <v>13.205</v>
      </c>
      <c r="W60">
        <v>46.399079999999998</v>
      </c>
      <c r="X60">
        <v>147.515624</v>
      </c>
      <c r="Y60">
        <v>0</v>
      </c>
      <c r="Z60">
        <v>13.1076</v>
      </c>
      <c r="AA60">
        <v>28.045000000000002</v>
      </c>
      <c r="AB60">
        <v>26.260100000000001</v>
      </c>
      <c r="AC60">
        <v>19.35568</v>
      </c>
      <c r="AD60">
        <v>18.229800000000001</v>
      </c>
      <c r="AE60">
        <v>28.225999999999999</v>
      </c>
      <c r="AF60">
        <v>8.8740000000000006</v>
      </c>
      <c r="AG60">
        <v>38.5548</v>
      </c>
      <c r="AH60">
        <v>23.390899999999998</v>
      </c>
      <c r="AI60">
        <v>0</v>
      </c>
      <c r="AJ60">
        <v>0</v>
      </c>
      <c r="AK60">
        <v>52.029000000000003</v>
      </c>
      <c r="AL60">
        <v>20.916</v>
      </c>
      <c r="AM60">
        <v>5.2786799999999996</v>
      </c>
      <c r="AN60">
        <v>0.93737000000000004</v>
      </c>
      <c r="AO60">
        <v>1.9992000000000001</v>
      </c>
      <c r="AP60">
        <v>3.0743999999999998</v>
      </c>
      <c r="AQ60">
        <v>32.697000000000003</v>
      </c>
      <c r="AR60">
        <v>49.68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2577.514803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2</v>
      </c>
      <c r="J61">
        <v>0.33750000000000002</v>
      </c>
      <c r="K61">
        <v>343.38626099999999</v>
      </c>
      <c r="L61">
        <v>653.15</v>
      </c>
      <c r="M61">
        <v>92</v>
      </c>
      <c r="N61">
        <v>118.125</v>
      </c>
      <c r="O61">
        <v>123.66562500000001</v>
      </c>
      <c r="P61">
        <v>119.25</v>
      </c>
      <c r="Q61">
        <v>17.13</v>
      </c>
      <c r="R61">
        <v>42.390099999999997</v>
      </c>
      <c r="S61">
        <v>26.3901</v>
      </c>
      <c r="T61">
        <v>0</v>
      </c>
      <c r="U61">
        <v>418.77</v>
      </c>
      <c r="V61">
        <v>13.205</v>
      </c>
      <c r="W61">
        <v>46.399079999999998</v>
      </c>
      <c r="X61">
        <v>147.515624</v>
      </c>
      <c r="Y61">
        <v>0</v>
      </c>
      <c r="Z61">
        <v>13.1076</v>
      </c>
      <c r="AA61">
        <v>28.045000000000002</v>
      </c>
      <c r="AB61">
        <v>26.260100000000001</v>
      </c>
      <c r="AC61">
        <v>19.35568</v>
      </c>
      <c r="AD61">
        <v>18.229800000000001</v>
      </c>
      <c r="AE61">
        <v>28.225999999999999</v>
      </c>
      <c r="AF61">
        <v>8.8740000000000006</v>
      </c>
      <c r="AG61">
        <v>38.5548</v>
      </c>
      <c r="AH61">
        <v>23.390899999999998</v>
      </c>
      <c r="AI61">
        <v>0</v>
      </c>
      <c r="AJ61">
        <v>0</v>
      </c>
      <c r="AK61">
        <v>52.029000000000003</v>
      </c>
      <c r="AL61">
        <v>20.916</v>
      </c>
      <c r="AM61">
        <v>5.2786799999999996</v>
      </c>
      <c r="AN61">
        <v>0.93737000000000004</v>
      </c>
      <c r="AO61">
        <v>1.9992000000000001</v>
      </c>
      <c r="AP61">
        <v>7.5579000000000001</v>
      </c>
      <c r="AQ61">
        <v>32.697000000000003</v>
      </c>
      <c r="AR61">
        <v>36.432000000000002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2568.7503029999998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2</v>
      </c>
      <c r="J62">
        <v>0.33750000000000002</v>
      </c>
      <c r="K62">
        <v>343.38626099999999</v>
      </c>
      <c r="L62">
        <v>653.15</v>
      </c>
      <c r="M62">
        <v>92</v>
      </c>
      <c r="N62">
        <v>118.125</v>
      </c>
      <c r="O62">
        <v>123.66562500000001</v>
      </c>
      <c r="P62">
        <v>119.25</v>
      </c>
      <c r="Q62">
        <v>17.13</v>
      </c>
      <c r="R62">
        <v>42.390099999999997</v>
      </c>
      <c r="S62">
        <v>26.3901</v>
      </c>
      <c r="T62">
        <v>0</v>
      </c>
      <c r="U62">
        <v>418.77</v>
      </c>
      <c r="V62">
        <v>13.205</v>
      </c>
      <c r="W62">
        <v>46.399079999999998</v>
      </c>
      <c r="X62">
        <v>147.515624</v>
      </c>
      <c r="Y62">
        <v>0</v>
      </c>
      <c r="Z62">
        <v>13.1076</v>
      </c>
      <c r="AA62">
        <v>42.106999999999999</v>
      </c>
      <c r="AB62">
        <v>26.260100000000001</v>
      </c>
      <c r="AC62">
        <v>19.35568</v>
      </c>
      <c r="AD62">
        <v>18.229800000000001</v>
      </c>
      <c r="AE62">
        <v>28.225999999999999</v>
      </c>
      <c r="AF62">
        <v>8.8740000000000006</v>
      </c>
      <c r="AG62">
        <v>38.5548</v>
      </c>
      <c r="AH62">
        <v>46.781799999999997</v>
      </c>
      <c r="AI62">
        <v>0</v>
      </c>
      <c r="AJ62">
        <v>0</v>
      </c>
      <c r="AK62">
        <v>52.029000000000003</v>
      </c>
      <c r="AL62">
        <v>20.916</v>
      </c>
      <c r="AM62">
        <v>5.2786799999999996</v>
      </c>
      <c r="AN62">
        <v>0.93737000000000004</v>
      </c>
      <c r="AO62">
        <v>1.9992000000000001</v>
      </c>
      <c r="AP62">
        <v>7.5579000000000001</v>
      </c>
      <c r="AQ62">
        <v>32.697000000000003</v>
      </c>
      <c r="AR62">
        <v>36.432000000000002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4.1757999999999997</v>
      </c>
      <c r="AY62">
        <v>0</v>
      </c>
      <c r="AZ62">
        <v>0</v>
      </c>
      <c r="BA62">
        <f t="shared" si="0"/>
        <v>2610.379003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2</v>
      </c>
      <c r="J63">
        <v>0.33750000000000002</v>
      </c>
      <c r="K63">
        <v>343.38626099999999</v>
      </c>
      <c r="L63">
        <v>653.15</v>
      </c>
      <c r="M63">
        <v>92</v>
      </c>
      <c r="N63">
        <v>118.125</v>
      </c>
      <c r="O63">
        <v>123.66562500000001</v>
      </c>
      <c r="P63">
        <v>119.25</v>
      </c>
      <c r="Q63">
        <v>17.13</v>
      </c>
      <c r="R63">
        <v>42.390099999999997</v>
      </c>
      <c r="S63">
        <v>26.3901</v>
      </c>
      <c r="T63">
        <v>0</v>
      </c>
      <c r="U63">
        <v>418.77</v>
      </c>
      <c r="V63">
        <v>13.205</v>
      </c>
      <c r="W63">
        <v>46.399079999999998</v>
      </c>
      <c r="X63">
        <v>147.515624</v>
      </c>
      <c r="Y63">
        <v>0</v>
      </c>
      <c r="Z63">
        <v>13.1076</v>
      </c>
      <c r="AA63">
        <v>42.106999999999999</v>
      </c>
      <c r="AB63">
        <v>26.260100000000001</v>
      </c>
      <c r="AC63">
        <v>19.35568</v>
      </c>
      <c r="AD63">
        <v>17.833500000000001</v>
      </c>
      <c r="AE63">
        <v>49.436556000000003</v>
      </c>
      <c r="AF63">
        <v>8.8740000000000006</v>
      </c>
      <c r="AG63">
        <v>38.5548</v>
      </c>
      <c r="AH63">
        <v>46.781799999999997</v>
      </c>
      <c r="AI63">
        <v>0</v>
      </c>
      <c r="AJ63">
        <v>0</v>
      </c>
      <c r="AK63">
        <v>52.029000000000003</v>
      </c>
      <c r="AL63">
        <v>20.916</v>
      </c>
      <c r="AM63">
        <v>5.2786799999999996</v>
      </c>
      <c r="AN63">
        <v>0.93737000000000004</v>
      </c>
      <c r="AO63">
        <v>1.9992000000000001</v>
      </c>
      <c r="AP63">
        <v>7.5579000000000001</v>
      </c>
      <c r="AQ63">
        <v>32.697000000000003</v>
      </c>
      <c r="AR63">
        <v>36.432000000000002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4.1757999999999997</v>
      </c>
      <c r="AY63">
        <v>0</v>
      </c>
      <c r="AZ63">
        <v>0</v>
      </c>
      <c r="BA63">
        <f t="shared" si="0"/>
        <v>2631.1932590000001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2</v>
      </c>
      <c r="J64">
        <v>0.33750000000000002</v>
      </c>
      <c r="K64">
        <v>343.38626099999999</v>
      </c>
      <c r="L64">
        <v>653.15</v>
      </c>
      <c r="M64">
        <v>92</v>
      </c>
      <c r="N64">
        <v>118.125</v>
      </c>
      <c r="O64">
        <v>123.66562500000001</v>
      </c>
      <c r="P64">
        <v>119.25</v>
      </c>
      <c r="Q64">
        <v>17.13</v>
      </c>
      <c r="R64">
        <v>42.390099999999997</v>
      </c>
      <c r="S64">
        <v>26.3901</v>
      </c>
      <c r="T64">
        <v>0</v>
      </c>
      <c r="U64">
        <v>418.77</v>
      </c>
      <c r="V64">
        <v>13.205</v>
      </c>
      <c r="W64">
        <v>46.399079999999998</v>
      </c>
      <c r="X64">
        <v>147.515624</v>
      </c>
      <c r="Y64">
        <v>0</v>
      </c>
      <c r="Z64">
        <v>13.1076</v>
      </c>
      <c r="AA64">
        <v>42.106999999999999</v>
      </c>
      <c r="AB64">
        <v>26.260100000000001</v>
      </c>
      <c r="AC64">
        <v>19.35568</v>
      </c>
      <c r="AD64">
        <v>17.833500000000001</v>
      </c>
      <c r="AE64">
        <v>49.436556000000003</v>
      </c>
      <c r="AF64">
        <v>8.8740000000000006</v>
      </c>
      <c r="AG64">
        <v>38.5548</v>
      </c>
      <c r="AH64">
        <v>46.781799999999997</v>
      </c>
      <c r="AI64">
        <v>0</v>
      </c>
      <c r="AJ64">
        <v>0</v>
      </c>
      <c r="AK64">
        <v>52.029000000000003</v>
      </c>
      <c r="AL64">
        <v>20.916</v>
      </c>
      <c r="AM64">
        <v>5.2786799999999996</v>
      </c>
      <c r="AN64">
        <v>0.93737000000000004</v>
      </c>
      <c r="AO64">
        <v>1.911</v>
      </c>
      <c r="AP64">
        <v>3.0743999999999998</v>
      </c>
      <c r="AQ64">
        <v>32.697000000000003</v>
      </c>
      <c r="AR64">
        <v>36.432000000000002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4.1757999999999997</v>
      </c>
      <c r="AY64">
        <v>0</v>
      </c>
      <c r="AZ64">
        <v>0</v>
      </c>
      <c r="BA64">
        <f t="shared" si="0"/>
        <v>2626.6215590000002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2</v>
      </c>
      <c r="J65">
        <v>0.33750000000000002</v>
      </c>
      <c r="K65">
        <v>380.57119599999999</v>
      </c>
      <c r="L65">
        <v>653.15</v>
      </c>
      <c r="M65">
        <v>92</v>
      </c>
      <c r="N65">
        <v>118.125</v>
      </c>
      <c r="O65">
        <v>123.66562500000001</v>
      </c>
      <c r="P65">
        <v>119.25</v>
      </c>
      <c r="Q65">
        <v>17.13</v>
      </c>
      <c r="R65">
        <v>42.390099999999997</v>
      </c>
      <c r="S65">
        <v>26.3901</v>
      </c>
      <c r="T65">
        <v>0</v>
      </c>
      <c r="U65">
        <v>418.77</v>
      </c>
      <c r="V65">
        <v>13.205</v>
      </c>
      <c r="W65">
        <v>46.399079999999998</v>
      </c>
      <c r="X65">
        <v>147.515624</v>
      </c>
      <c r="Y65">
        <v>0</v>
      </c>
      <c r="Z65">
        <v>6.5537999999999998</v>
      </c>
      <c r="AA65">
        <v>37.92</v>
      </c>
      <c r="AB65">
        <v>26.260100000000001</v>
      </c>
      <c r="AC65">
        <v>19.35568</v>
      </c>
      <c r="AD65">
        <v>17.833500000000001</v>
      </c>
      <c r="AE65">
        <v>49.436556000000003</v>
      </c>
      <c r="AF65">
        <v>8.8740000000000006</v>
      </c>
      <c r="AG65">
        <v>38.5548</v>
      </c>
      <c r="AH65">
        <v>46.781799999999997</v>
      </c>
      <c r="AI65">
        <v>0</v>
      </c>
      <c r="AJ65">
        <v>0</v>
      </c>
      <c r="AK65">
        <v>52.029000000000003</v>
      </c>
      <c r="AL65">
        <v>20.916</v>
      </c>
      <c r="AM65">
        <v>5.2786799999999996</v>
      </c>
      <c r="AN65">
        <v>0.93737000000000004</v>
      </c>
      <c r="AO65">
        <v>1.911</v>
      </c>
      <c r="AP65">
        <v>3.0743999999999998</v>
      </c>
      <c r="AQ65">
        <v>32.697000000000003</v>
      </c>
      <c r="AR65">
        <v>36.432000000000002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4.1757999999999997</v>
      </c>
      <c r="AY65">
        <v>0</v>
      </c>
      <c r="AZ65">
        <v>0</v>
      </c>
      <c r="BA65">
        <f t="shared" si="0"/>
        <v>2653.0656940000013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2</v>
      </c>
      <c r="J66">
        <v>0.33750000000000002</v>
      </c>
      <c r="K66">
        <v>402.87769600000001</v>
      </c>
      <c r="L66">
        <v>653.15</v>
      </c>
      <c r="M66">
        <v>92</v>
      </c>
      <c r="N66">
        <v>118.125</v>
      </c>
      <c r="O66">
        <v>123.66562500000001</v>
      </c>
      <c r="P66">
        <v>119.25</v>
      </c>
      <c r="Q66">
        <v>17.13</v>
      </c>
      <c r="R66">
        <v>42.390099999999997</v>
      </c>
      <c r="S66">
        <v>26.3901</v>
      </c>
      <c r="T66">
        <v>0</v>
      </c>
      <c r="U66">
        <v>418.77</v>
      </c>
      <c r="V66">
        <v>13.205</v>
      </c>
      <c r="W66">
        <v>46.399079999999998</v>
      </c>
      <c r="X66">
        <v>147.515624</v>
      </c>
      <c r="Y66">
        <v>0</v>
      </c>
      <c r="Z66">
        <v>6.5537999999999998</v>
      </c>
      <c r="AA66">
        <v>31.283999999999999</v>
      </c>
      <c r="AB66">
        <v>26.260100000000001</v>
      </c>
      <c r="AC66">
        <v>19.35568</v>
      </c>
      <c r="AD66">
        <v>17.833500000000001</v>
      </c>
      <c r="AE66">
        <v>49.436556000000003</v>
      </c>
      <c r="AF66">
        <v>8.8740000000000006</v>
      </c>
      <c r="AG66">
        <v>38.5548</v>
      </c>
      <c r="AH66">
        <v>46.781799999999997</v>
      </c>
      <c r="AI66">
        <v>0</v>
      </c>
      <c r="AJ66">
        <v>0</v>
      </c>
      <c r="AK66">
        <v>52.029000000000003</v>
      </c>
      <c r="AL66">
        <v>20.916</v>
      </c>
      <c r="AM66">
        <v>5.2786799999999996</v>
      </c>
      <c r="AN66">
        <v>0.93737000000000004</v>
      </c>
      <c r="AO66">
        <v>1.911</v>
      </c>
      <c r="AP66">
        <v>3.0743999999999998</v>
      </c>
      <c r="AQ66">
        <v>32.697000000000003</v>
      </c>
      <c r="AR66">
        <v>36.432000000000002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4.1757999999999997</v>
      </c>
      <c r="AY66">
        <v>0</v>
      </c>
      <c r="AZ66">
        <v>0</v>
      </c>
      <c r="BA66">
        <f t="shared" si="0"/>
        <v>2668.736194000001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2</v>
      </c>
      <c r="J67">
        <v>0.33750000000000002</v>
      </c>
      <c r="K67">
        <v>427.52407899999997</v>
      </c>
      <c r="L67">
        <v>653.15</v>
      </c>
      <c r="M67">
        <v>92</v>
      </c>
      <c r="N67">
        <v>118.125</v>
      </c>
      <c r="O67">
        <v>123.66562500000001</v>
      </c>
      <c r="P67">
        <v>119.625</v>
      </c>
      <c r="Q67">
        <v>17.13</v>
      </c>
      <c r="R67">
        <v>42.390099999999997</v>
      </c>
      <c r="S67">
        <v>26.3901</v>
      </c>
      <c r="T67">
        <v>0</v>
      </c>
      <c r="U67">
        <v>418.77</v>
      </c>
      <c r="V67">
        <v>13.205</v>
      </c>
      <c r="W67">
        <v>46.399079999999998</v>
      </c>
      <c r="X67">
        <v>134.27199999999999</v>
      </c>
      <c r="Y67">
        <v>0</v>
      </c>
      <c r="Z67">
        <v>6.5537999999999998</v>
      </c>
      <c r="AA67">
        <v>25.28</v>
      </c>
      <c r="AB67">
        <v>26.260100000000001</v>
      </c>
      <c r="AC67">
        <v>19.35568</v>
      </c>
      <c r="AD67">
        <v>17.833500000000001</v>
      </c>
      <c r="AE67">
        <v>49.436556000000003</v>
      </c>
      <c r="AF67">
        <v>8.8740000000000006</v>
      </c>
      <c r="AG67">
        <v>38.5548</v>
      </c>
      <c r="AH67">
        <v>46.781799999999997</v>
      </c>
      <c r="AI67">
        <v>0</v>
      </c>
      <c r="AJ67">
        <v>0</v>
      </c>
      <c r="AK67">
        <v>52.029000000000003</v>
      </c>
      <c r="AL67">
        <v>20.916</v>
      </c>
      <c r="AM67">
        <v>5.2786799999999996</v>
      </c>
      <c r="AN67">
        <v>0.93737000000000004</v>
      </c>
      <c r="AO67">
        <v>1.7934000000000001</v>
      </c>
      <c r="AP67">
        <v>3.0743999999999998</v>
      </c>
      <c r="AQ67">
        <v>32.697000000000003</v>
      </c>
      <c r="AR67">
        <v>36.432000000000002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4.1757999999999997</v>
      </c>
      <c r="AY67">
        <v>0</v>
      </c>
      <c r="AZ67">
        <v>0</v>
      </c>
      <c r="BA67">
        <f t="shared" si="0"/>
        <v>2674.3923530000011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2</v>
      </c>
      <c r="J68">
        <v>0.33750000000000002</v>
      </c>
      <c r="K68">
        <v>449.83517899999998</v>
      </c>
      <c r="L68">
        <v>653.15</v>
      </c>
      <c r="M68">
        <v>92</v>
      </c>
      <c r="N68">
        <v>118.125</v>
      </c>
      <c r="O68">
        <v>123.66562500000001</v>
      </c>
      <c r="P68">
        <v>119.625</v>
      </c>
      <c r="Q68">
        <v>17.13</v>
      </c>
      <c r="R68">
        <v>42.390099999999997</v>
      </c>
      <c r="S68">
        <v>26.3901</v>
      </c>
      <c r="T68">
        <v>0</v>
      </c>
      <c r="U68">
        <v>418.77</v>
      </c>
      <c r="V68">
        <v>13.205</v>
      </c>
      <c r="W68">
        <v>46.399079999999998</v>
      </c>
      <c r="X68">
        <v>134.27199999999999</v>
      </c>
      <c r="Y68">
        <v>0</v>
      </c>
      <c r="Z68">
        <v>6.5537999999999998</v>
      </c>
      <c r="AA68">
        <v>25.28</v>
      </c>
      <c r="AB68">
        <v>20.261600000000001</v>
      </c>
      <c r="AC68">
        <v>19.35568</v>
      </c>
      <c r="AD68">
        <v>17.833500000000001</v>
      </c>
      <c r="AE68">
        <v>49.436556000000003</v>
      </c>
      <c r="AF68">
        <v>8.8740000000000006</v>
      </c>
      <c r="AG68">
        <v>38.5548</v>
      </c>
      <c r="AH68">
        <v>46.781799999999997</v>
      </c>
      <c r="AI68">
        <v>0</v>
      </c>
      <c r="AJ68">
        <v>0</v>
      </c>
      <c r="AK68">
        <v>52.029000000000003</v>
      </c>
      <c r="AL68">
        <v>20.916</v>
      </c>
      <c r="AM68">
        <v>5.2786799999999996</v>
      </c>
      <c r="AN68">
        <v>0.93737000000000004</v>
      </c>
      <c r="AO68">
        <v>1.7934000000000001</v>
      </c>
      <c r="AP68">
        <v>3.0743999999999998</v>
      </c>
      <c r="AQ68">
        <v>32.697000000000003</v>
      </c>
      <c r="AR68">
        <v>36.432000000000002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4.1757999999999997</v>
      </c>
      <c r="AY68">
        <v>0</v>
      </c>
      <c r="AZ68">
        <v>0</v>
      </c>
      <c r="BA68">
        <f t="shared" ref="BA68:BA99" si="1">SUM(B68:AZ68)</f>
        <v>2690.7049530000008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2</v>
      </c>
      <c r="J69">
        <v>0.33750000000000002</v>
      </c>
      <c r="K69">
        <v>472.54627799999997</v>
      </c>
      <c r="L69">
        <v>653.15</v>
      </c>
      <c r="M69">
        <v>92</v>
      </c>
      <c r="N69">
        <v>118.125</v>
      </c>
      <c r="O69">
        <v>123.66562500000001</v>
      </c>
      <c r="P69">
        <v>119.625</v>
      </c>
      <c r="Q69">
        <v>17.13</v>
      </c>
      <c r="R69">
        <v>42.390099999999997</v>
      </c>
      <c r="S69">
        <v>26.3901</v>
      </c>
      <c r="T69">
        <v>0</v>
      </c>
      <c r="U69">
        <v>418.77</v>
      </c>
      <c r="V69">
        <v>13.205</v>
      </c>
      <c r="W69">
        <v>46.399079999999998</v>
      </c>
      <c r="X69">
        <v>147.515624</v>
      </c>
      <c r="Y69">
        <v>0</v>
      </c>
      <c r="Z69">
        <v>6.5537999999999998</v>
      </c>
      <c r="AA69">
        <v>25.28</v>
      </c>
      <c r="AB69">
        <v>26.260100000000001</v>
      </c>
      <c r="AC69">
        <v>19.35568</v>
      </c>
      <c r="AD69">
        <v>18.229800000000001</v>
      </c>
      <c r="AE69">
        <v>49.436556000000003</v>
      </c>
      <c r="AF69">
        <v>8.8740000000000006</v>
      </c>
      <c r="AG69">
        <v>38.5548</v>
      </c>
      <c r="AH69">
        <v>46.781799999999997</v>
      </c>
      <c r="AI69">
        <v>0</v>
      </c>
      <c r="AJ69">
        <v>0</v>
      </c>
      <c r="AK69">
        <v>52.029000000000003</v>
      </c>
      <c r="AL69">
        <v>20.916</v>
      </c>
      <c r="AM69">
        <v>5.2786799999999996</v>
      </c>
      <c r="AN69">
        <v>0.93737000000000004</v>
      </c>
      <c r="AO69">
        <v>1.7934000000000001</v>
      </c>
      <c r="AP69">
        <v>3.0743999999999998</v>
      </c>
      <c r="AQ69">
        <v>32.697000000000003</v>
      </c>
      <c r="AR69">
        <v>39.744</v>
      </c>
      <c r="AS69">
        <v>30.939599999999999</v>
      </c>
      <c r="AT69">
        <v>11.2476</v>
      </c>
      <c r="AU69">
        <v>0</v>
      </c>
      <c r="AV69">
        <v>0</v>
      </c>
      <c r="AW69">
        <v>0</v>
      </c>
      <c r="AX69">
        <v>4.1757999999999997</v>
      </c>
      <c r="AY69">
        <v>0</v>
      </c>
      <c r="AZ69">
        <v>0</v>
      </c>
      <c r="BA69">
        <f t="shared" si="1"/>
        <v>2735.4086930000017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2</v>
      </c>
      <c r="J70">
        <v>0.33750000000000002</v>
      </c>
      <c r="K70">
        <v>494.85737799999998</v>
      </c>
      <c r="L70">
        <v>653.15</v>
      </c>
      <c r="M70">
        <v>92</v>
      </c>
      <c r="N70">
        <v>118.125</v>
      </c>
      <c r="O70">
        <v>123.66562500000001</v>
      </c>
      <c r="P70">
        <v>119.625</v>
      </c>
      <c r="Q70">
        <v>17.13</v>
      </c>
      <c r="R70">
        <v>42.390099999999997</v>
      </c>
      <c r="S70">
        <v>26.3901</v>
      </c>
      <c r="T70">
        <v>0</v>
      </c>
      <c r="U70">
        <v>418.77</v>
      </c>
      <c r="V70">
        <v>13.205</v>
      </c>
      <c r="W70">
        <v>46.399079999999998</v>
      </c>
      <c r="X70">
        <v>147.515624</v>
      </c>
      <c r="Y70">
        <v>0</v>
      </c>
      <c r="Z70">
        <v>6.5537999999999998</v>
      </c>
      <c r="AA70">
        <v>25.28</v>
      </c>
      <c r="AB70">
        <v>26.260100000000001</v>
      </c>
      <c r="AC70">
        <v>19.35568</v>
      </c>
      <c r="AD70">
        <v>18.229800000000001</v>
      </c>
      <c r="AE70">
        <v>49.436556000000003</v>
      </c>
      <c r="AF70">
        <v>8.8740000000000006</v>
      </c>
      <c r="AG70">
        <v>38.5548</v>
      </c>
      <c r="AH70">
        <v>37.880000000000003</v>
      </c>
      <c r="AI70">
        <v>0</v>
      </c>
      <c r="AJ70">
        <v>0</v>
      </c>
      <c r="AK70">
        <v>52.029000000000003</v>
      </c>
      <c r="AL70">
        <v>20.916</v>
      </c>
      <c r="AM70">
        <v>5.2786799999999996</v>
      </c>
      <c r="AN70">
        <v>0.93737000000000004</v>
      </c>
      <c r="AO70">
        <v>1.5582</v>
      </c>
      <c r="AP70">
        <v>3.0743999999999998</v>
      </c>
      <c r="AQ70">
        <v>32.697000000000003</v>
      </c>
      <c r="AR70">
        <v>39.744</v>
      </c>
      <c r="AS70">
        <v>30.939599999999999</v>
      </c>
      <c r="AT70">
        <v>11.2476</v>
      </c>
      <c r="AU70">
        <v>0</v>
      </c>
      <c r="AV70">
        <v>0</v>
      </c>
      <c r="AW70">
        <v>0</v>
      </c>
      <c r="AX70">
        <v>4.1757999999999997</v>
      </c>
      <c r="AY70">
        <v>0</v>
      </c>
      <c r="AZ70">
        <v>0</v>
      </c>
      <c r="BA70">
        <f t="shared" si="1"/>
        <v>2748.5827930000014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2</v>
      </c>
      <c r="J71">
        <v>0.33750000000000002</v>
      </c>
      <c r="K71">
        <v>517.56847900000002</v>
      </c>
      <c r="L71">
        <v>653.15</v>
      </c>
      <c r="M71">
        <v>92</v>
      </c>
      <c r="N71">
        <v>118.125</v>
      </c>
      <c r="O71">
        <v>123.66562500000001</v>
      </c>
      <c r="P71">
        <v>119.625</v>
      </c>
      <c r="Q71">
        <v>17.13</v>
      </c>
      <c r="R71">
        <v>42.390099999999997</v>
      </c>
      <c r="S71">
        <v>26.3901</v>
      </c>
      <c r="T71">
        <v>0</v>
      </c>
      <c r="U71">
        <v>418.77</v>
      </c>
      <c r="V71">
        <v>13.205</v>
      </c>
      <c r="W71">
        <v>46.399079999999998</v>
      </c>
      <c r="X71">
        <v>147.515624</v>
      </c>
      <c r="Y71">
        <v>0</v>
      </c>
      <c r="Z71">
        <v>13.1076</v>
      </c>
      <c r="AA71">
        <v>25.28</v>
      </c>
      <c r="AB71">
        <v>26.260100000000001</v>
      </c>
      <c r="AC71">
        <v>9.6778399999999998</v>
      </c>
      <c r="AD71">
        <v>18.229800000000001</v>
      </c>
      <c r="AE71">
        <v>49.436556000000003</v>
      </c>
      <c r="AF71">
        <v>17.748000000000001</v>
      </c>
      <c r="AG71">
        <v>38.5548</v>
      </c>
      <c r="AH71">
        <v>37.880000000000003</v>
      </c>
      <c r="AI71">
        <v>0</v>
      </c>
      <c r="AJ71">
        <v>0</v>
      </c>
      <c r="AK71">
        <v>52.029000000000003</v>
      </c>
      <c r="AL71">
        <v>34.86</v>
      </c>
      <c r="AM71">
        <v>10.664</v>
      </c>
      <c r="AN71">
        <v>0.93737000000000004</v>
      </c>
      <c r="AO71">
        <v>1.3817999999999999</v>
      </c>
      <c r="AP71">
        <v>3.0743999999999998</v>
      </c>
      <c r="AQ71">
        <v>32.697000000000003</v>
      </c>
      <c r="AR71">
        <v>49.68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4.1757999999999997</v>
      </c>
      <c r="AY71">
        <v>0</v>
      </c>
      <c r="AZ71">
        <v>0</v>
      </c>
      <c r="BA71">
        <f t="shared" si="1"/>
        <v>2807.0905570000009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2</v>
      </c>
      <c r="J72">
        <v>0.33750000000000002</v>
      </c>
      <c r="K72">
        <v>539.87957900000004</v>
      </c>
      <c r="L72">
        <v>653.15</v>
      </c>
      <c r="M72">
        <v>92</v>
      </c>
      <c r="N72">
        <v>118.125</v>
      </c>
      <c r="O72">
        <v>123.66562500000001</v>
      </c>
      <c r="P72">
        <v>119.625</v>
      </c>
      <c r="Q72">
        <v>17.13</v>
      </c>
      <c r="R72">
        <v>42.390099999999997</v>
      </c>
      <c r="S72">
        <v>26.3901</v>
      </c>
      <c r="T72">
        <v>0</v>
      </c>
      <c r="U72">
        <v>418.77</v>
      </c>
      <c r="V72">
        <v>13.205</v>
      </c>
      <c r="W72">
        <v>46.399079999999998</v>
      </c>
      <c r="X72">
        <v>147.515624</v>
      </c>
      <c r="Y72">
        <v>0</v>
      </c>
      <c r="Z72">
        <v>13.1076</v>
      </c>
      <c r="AA72">
        <v>25.28</v>
      </c>
      <c r="AB72">
        <v>26.260100000000001</v>
      </c>
      <c r="AC72">
        <v>9.6778399999999998</v>
      </c>
      <c r="AD72">
        <v>18.229800000000001</v>
      </c>
      <c r="AE72">
        <v>42.338999999999999</v>
      </c>
      <c r="AF72">
        <v>17.748000000000001</v>
      </c>
      <c r="AG72">
        <v>38.5548</v>
      </c>
      <c r="AH72">
        <v>37.880000000000003</v>
      </c>
      <c r="AI72">
        <v>0</v>
      </c>
      <c r="AJ72">
        <v>0</v>
      </c>
      <c r="AK72">
        <v>52.029000000000003</v>
      </c>
      <c r="AL72">
        <v>34.86</v>
      </c>
      <c r="AM72">
        <v>15.836040000000001</v>
      </c>
      <c r="AN72">
        <v>0.93737000000000004</v>
      </c>
      <c r="AO72">
        <v>1.2642</v>
      </c>
      <c r="AP72">
        <v>3.0743999999999998</v>
      </c>
      <c r="AQ72">
        <v>32.697000000000003</v>
      </c>
      <c r="AR72">
        <v>49.68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4.1757999999999997</v>
      </c>
      <c r="AY72">
        <v>0</v>
      </c>
      <c r="AZ72">
        <v>0</v>
      </c>
      <c r="BA72">
        <f t="shared" si="1"/>
        <v>2827.358541000001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9.2203999999999997</v>
      </c>
      <c r="J73">
        <v>0.33750000000000002</v>
      </c>
      <c r="K73">
        <v>562.59067800000003</v>
      </c>
      <c r="L73">
        <v>653.15</v>
      </c>
      <c r="M73">
        <v>92</v>
      </c>
      <c r="N73">
        <v>118.125</v>
      </c>
      <c r="O73">
        <v>123.66562500000001</v>
      </c>
      <c r="P73">
        <v>119.625</v>
      </c>
      <c r="Q73">
        <v>17.13</v>
      </c>
      <c r="R73">
        <v>42.390099999999997</v>
      </c>
      <c r="S73">
        <v>26.3901</v>
      </c>
      <c r="T73">
        <v>0</v>
      </c>
      <c r="U73">
        <v>418.77</v>
      </c>
      <c r="V73">
        <v>13.205</v>
      </c>
      <c r="W73">
        <v>46.399079999999998</v>
      </c>
      <c r="X73">
        <v>147.515624</v>
      </c>
      <c r="Y73">
        <v>0</v>
      </c>
      <c r="Z73">
        <v>13.1076</v>
      </c>
      <c r="AA73">
        <v>12.64</v>
      </c>
      <c r="AB73">
        <v>26.260100000000001</v>
      </c>
      <c r="AC73">
        <v>9.6778399999999998</v>
      </c>
      <c r="AD73">
        <v>18.229800000000001</v>
      </c>
      <c r="AE73">
        <v>42.338999999999999</v>
      </c>
      <c r="AF73">
        <v>17.748000000000001</v>
      </c>
      <c r="AG73">
        <v>38.5548</v>
      </c>
      <c r="AH73">
        <v>37.880000000000003</v>
      </c>
      <c r="AI73">
        <v>0</v>
      </c>
      <c r="AJ73">
        <v>0</v>
      </c>
      <c r="AK73">
        <v>52.029000000000003</v>
      </c>
      <c r="AL73">
        <v>34.86</v>
      </c>
      <c r="AM73">
        <v>15.836040000000001</v>
      </c>
      <c r="AN73">
        <v>0.93737000000000004</v>
      </c>
      <c r="AO73">
        <v>1.2642</v>
      </c>
      <c r="AP73">
        <v>3.0743999999999998</v>
      </c>
      <c r="AQ73">
        <v>32.697000000000003</v>
      </c>
      <c r="AR73">
        <v>49.68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4.1757999999999997</v>
      </c>
      <c r="AY73">
        <v>0</v>
      </c>
      <c r="AZ73">
        <v>0</v>
      </c>
      <c r="BA73">
        <f t="shared" si="1"/>
        <v>2844.6500400000004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9.2203999999999997</v>
      </c>
      <c r="J74">
        <v>0.33750000000000002</v>
      </c>
      <c r="K74">
        <v>584.90177800000004</v>
      </c>
      <c r="L74">
        <v>653.15</v>
      </c>
      <c r="M74">
        <v>92</v>
      </c>
      <c r="N74">
        <v>118.125</v>
      </c>
      <c r="O74">
        <v>123.66562500000001</v>
      </c>
      <c r="P74">
        <v>119.625</v>
      </c>
      <c r="Q74">
        <v>17.13</v>
      </c>
      <c r="R74">
        <v>42.390099999999997</v>
      </c>
      <c r="S74">
        <v>26.3901</v>
      </c>
      <c r="T74">
        <v>0</v>
      </c>
      <c r="U74">
        <v>418.77</v>
      </c>
      <c r="V74">
        <v>13.205</v>
      </c>
      <c r="W74">
        <v>46.399079999999998</v>
      </c>
      <c r="X74">
        <v>147.515624</v>
      </c>
      <c r="Y74">
        <v>0</v>
      </c>
      <c r="Z74">
        <v>13.1076</v>
      </c>
      <c r="AA74">
        <v>11.85</v>
      </c>
      <c r="AB74">
        <v>26.260100000000001</v>
      </c>
      <c r="AC74">
        <v>9.6778399999999998</v>
      </c>
      <c r="AD74">
        <v>18.229800000000001</v>
      </c>
      <c r="AE74">
        <v>42.338999999999999</v>
      </c>
      <c r="AF74">
        <v>17.748000000000001</v>
      </c>
      <c r="AG74">
        <v>38.5548</v>
      </c>
      <c r="AH74">
        <v>56.82</v>
      </c>
      <c r="AI74">
        <v>0</v>
      </c>
      <c r="AJ74">
        <v>0</v>
      </c>
      <c r="AK74">
        <v>52.029000000000003</v>
      </c>
      <c r="AL74">
        <v>34.86</v>
      </c>
      <c r="AM74">
        <v>15.836040000000001</v>
      </c>
      <c r="AN74">
        <v>0.93737000000000004</v>
      </c>
      <c r="AO74">
        <v>0.67620000000000002</v>
      </c>
      <c r="AP74">
        <v>3.0743999999999998</v>
      </c>
      <c r="AQ74">
        <v>32.697000000000003</v>
      </c>
      <c r="AR74">
        <v>49.68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4.1757999999999997</v>
      </c>
      <c r="AY74">
        <v>0</v>
      </c>
      <c r="AZ74">
        <v>0</v>
      </c>
      <c r="BA74">
        <f t="shared" si="1"/>
        <v>2884.5231400000002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9.2203999999999997</v>
      </c>
      <c r="J75">
        <v>0.33750000000000002</v>
      </c>
      <c r="K75">
        <v>609.63433499999996</v>
      </c>
      <c r="L75">
        <v>653.15</v>
      </c>
      <c r="M75">
        <v>92</v>
      </c>
      <c r="N75">
        <v>118.125</v>
      </c>
      <c r="O75">
        <v>123.66562500000001</v>
      </c>
      <c r="P75">
        <v>119.625</v>
      </c>
      <c r="Q75">
        <v>17.13</v>
      </c>
      <c r="R75">
        <v>42.390099999999997</v>
      </c>
      <c r="S75">
        <v>26.3901</v>
      </c>
      <c r="T75">
        <v>0</v>
      </c>
      <c r="U75">
        <v>418.77</v>
      </c>
      <c r="V75">
        <v>14.253199</v>
      </c>
      <c r="W75">
        <v>46.399079999999998</v>
      </c>
      <c r="X75">
        <v>147.515624</v>
      </c>
      <c r="Y75">
        <v>0</v>
      </c>
      <c r="Z75">
        <v>13.1076</v>
      </c>
      <c r="AA75">
        <v>11.85</v>
      </c>
      <c r="AB75">
        <v>26.260100000000001</v>
      </c>
      <c r="AC75">
        <v>9.6778399999999998</v>
      </c>
      <c r="AD75">
        <v>18.229800000000001</v>
      </c>
      <c r="AE75">
        <v>42.338999999999999</v>
      </c>
      <c r="AF75">
        <v>28.594000000000001</v>
      </c>
      <c r="AG75">
        <v>38.5548</v>
      </c>
      <c r="AH75">
        <v>56.82</v>
      </c>
      <c r="AI75">
        <v>0</v>
      </c>
      <c r="AJ75">
        <v>0</v>
      </c>
      <c r="AK75">
        <v>52.029000000000003</v>
      </c>
      <c r="AL75">
        <v>34.86</v>
      </c>
      <c r="AM75">
        <v>15.836040000000001</v>
      </c>
      <c r="AN75">
        <v>0.93737000000000004</v>
      </c>
      <c r="AO75">
        <v>0.32340000000000002</v>
      </c>
      <c r="AP75">
        <v>3.0743999999999998</v>
      </c>
      <c r="AQ75">
        <v>32.697000000000003</v>
      </c>
      <c r="AR75">
        <v>49.68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4.1757999999999997</v>
      </c>
      <c r="AY75">
        <v>0</v>
      </c>
      <c r="AZ75">
        <v>0</v>
      </c>
      <c r="BA75">
        <f t="shared" si="1"/>
        <v>2920.7970960000011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9.2203999999999997</v>
      </c>
      <c r="J76">
        <v>0.33750000000000002</v>
      </c>
      <c r="K76">
        <v>630.15127199999995</v>
      </c>
      <c r="L76">
        <v>653.15</v>
      </c>
      <c r="M76">
        <v>92</v>
      </c>
      <c r="N76">
        <v>118.125</v>
      </c>
      <c r="O76">
        <v>123.66562500000001</v>
      </c>
      <c r="P76">
        <v>119.625</v>
      </c>
      <c r="Q76">
        <v>17.13</v>
      </c>
      <c r="R76">
        <v>42.390099999999997</v>
      </c>
      <c r="S76">
        <v>26.3901</v>
      </c>
      <c r="T76">
        <v>0</v>
      </c>
      <c r="U76">
        <v>418.77</v>
      </c>
      <c r="V76">
        <v>14.253199</v>
      </c>
      <c r="W76">
        <v>46.399079999999998</v>
      </c>
      <c r="X76">
        <v>147.515624</v>
      </c>
      <c r="Y76">
        <v>0</v>
      </c>
      <c r="Z76">
        <v>13.1076</v>
      </c>
      <c r="AA76">
        <v>25.28</v>
      </c>
      <c r="AB76">
        <v>26.260100000000001</v>
      </c>
      <c r="AC76">
        <v>19.35568</v>
      </c>
      <c r="AD76">
        <v>27.408107999999999</v>
      </c>
      <c r="AE76">
        <v>42.338999999999999</v>
      </c>
      <c r="AF76">
        <v>28.594000000000001</v>
      </c>
      <c r="AG76">
        <v>38.5548</v>
      </c>
      <c r="AH76">
        <v>85.23</v>
      </c>
      <c r="AI76">
        <v>0</v>
      </c>
      <c r="AJ76">
        <v>0</v>
      </c>
      <c r="AK76">
        <v>52.029000000000003</v>
      </c>
      <c r="AL76">
        <v>34.86</v>
      </c>
      <c r="AM76">
        <v>15.836040000000001</v>
      </c>
      <c r="AN76">
        <v>0.93737000000000004</v>
      </c>
      <c r="AO76">
        <v>0.23519999999999999</v>
      </c>
      <c r="AP76">
        <v>3.0743999999999998</v>
      </c>
      <c r="AQ76">
        <v>32.697000000000003</v>
      </c>
      <c r="AR76">
        <v>49.68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4.1757999999999997</v>
      </c>
      <c r="AY76">
        <v>0</v>
      </c>
      <c r="AZ76">
        <v>0</v>
      </c>
      <c r="BA76">
        <f t="shared" si="1"/>
        <v>3001.9219810000013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2</v>
      </c>
      <c r="J77">
        <v>0.33750000000000002</v>
      </c>
      <c r="K77">
        <v>652.87047199999995</v>
      </c>
      <c r="L77">
        <v>653.15</v>
      </c>
      <c r="M77">
        <v>89</v>
      </c>
      <c r="N77">
        <v>118.125</v>
      </c>
      <c r="O77">
        <v>123.66562500000001</v>
      </c>
      <c r="P77">
        <v>119.625</v>
      </c>
      <c r="Q77">
        <v>17.13</v>
      </c>
      <c r="R77">
        <v>42.390099999999997</v>
      </c>
      <c r="S77">
        <v>26.3901</v>
      </c>
      <c r="T77">
        <v>0</v>
      </c>
      <c r="U77">
        <v>418.77</v>
      </c>
      <c r="V77">
        <v>14.253199</v>
      </c>
      <c r="W77">
        <v>46.399079999999998</v>
      </c>
      <c r="X77">
        <v>147.515624</v>
      </c>
      <c r="Y77">
        <v>0</v>
      </c>
      <c r="Z77">
        <v>13.1076</v>
      </c>
      <c r="AA77">
        <v>37.92</v>
      </c>
      <c r="AB77">
        <v>35.724400000000003</v>
      </c>
      <c r="AC77">
        <v>19.35568</v>
      </c>
      <c r="AD77">
        <v>27.408107999999999</v>
      </c>
      <c r="AE77">
        <v>42.338999999999999</v>
      </c>
      <c r="AF77">
        <v>28.594000000000001</v>
      </c>
      <c r="AG77">
        <v>38.5548</v>
      </c>
      <c r="AH77">
        <v>85.23</v>
      </c>
      <c r="AI77">
        <v>2.5459999999999998</v>
      </c>
      <c r="AJ77">
        <v>0</v>
      </c>
      <c r="AK77">
        <v>52.029000000000003</v>
      </c>
      <c r="AL77">
        <v>34.86</v>
      </c>
      <c r="AM77">
        <v>15.836040000000001</v>
      </c>
      <c r="AN77">
        <v>0.93737000000000004</v>
      </c>
      <c r="AO77">
        <v>0.1764</v>
      </c>
      <c r="AP77">
        <v>3.0743999999999998</v>
      </c>
      <c r="AQ77">
        <v>32.697000000000003</v>
      </c>
      <c r="AR77">
        <v>49.68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4.1757999999999997</v>
      </c>
      <c r="AY77">
        <v>0</v>
      </c>
      <c r="AZ77">
        <v>0</v>
      </c>
      <c r="BA77">
        <f t="shared" si="1"/>
        <v>3039.0122810000007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2</v>
      </c>
      <c r="J78">
        <v>0.33750000000000002</v>
      </c>
      <c r="K78">
        <v>675.18967199999997</v>
      </c>
      <c r="L78">
        <v>653.15</v>
      </c>
      <c r="M78">
        <v>89</v>
      </c>
      <c r="N78">
        <v>118.125</v>
      </c>
      <c r="O78">
        <v>123.66562500000001</v>
      </c>
      <c r="P78">
        <v>119.625</v>
      </c>
      <c r="Q78">
        <v>17.13</v>
      </c>
      <c r="R78">
        <v>42.390099999999997</v>
      </c>
      <c r="S78">
        <v>26.3901</v>
      </c>
      <c r="T78">
        <v>0</v>
      </c>
      <c r="U78">
        <v>418.77</v>
      </c>
      <c r="V78">
        <v>14.253199</v>
      </c>
      <c r="W78">
        <v>46.399079999999998</v>
      </c>
      <c r="X78">
        <v>147.515624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49.436556000000003</v>
      </c>
      <c r="AF78">
        <v>28.594000000000001</v>
      </c>
      <c r="AG78">
        <v>38.5548</v>
      </c>
      <c r="AH78">
        <v>116.9545</v>
      </c>
      <c r="AI78">
        <v>7.6379999999999999</v>
      </c>
      <c r="AJ78">
        <v>0</v>
      </c>
      <c r="AK78">
        <v>52.029000000000003</v>
      </c>
      <c r="AL78">
        <v>34.86</v>
      </c>
      <c r="AM78">
        <v>15.836040000000001</v>
      </c>
      <c r="AN78">
        <v>0.93737000000000004</v>
      </c>
      <c r="AO78">
        <v>2.9399999999999999E-2</v>
      </c>
      <c r="AP78">
        <v>3.0743999999999998</v>
      </c>
      <c r="AQ78">
        <v>32.697000000000003</v>
      </c>
      <c r="AR78">
        <v>49.68</v>
      </c>
      <c r="AS78">
        <v>31.897383000000001</v>
      </c>
      <c r="AT78">
        <v>10.808114</v>
      </c>
      <c r="AU78">
        <v>0</v>
      </c>
      <c r="AV78">
        <v>0</v>
      </c>
      <c r="AW78">
        <v>0</v>
      </c>
      <c r="AX78">
        <v>4.1757999999999997</v>
      </c>
      <c r="AY78">
        <v>0</v>
      </c>
      <c r="AZ78">
        <v>0</v>
      </c>
      <c r="BA78">
        <f t="shared" si="1"/>
        <v>3122.3799790000003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2</v>
      </c>
      <c r="J79">
        <v>0.33750000000000002</v>
      </c>
      <c r="K79">
        <v>686.77995799999997</v>
      </c>
      <c r="L79">
        <v>653.15</v>
      </c>
      <c r="M79">
        <v>89</v>
      </c>
      <c r="N79">
        <v>118.125</v>
      </c>
      <c r="O79">
        <v>123.66562500000001</v>
      </c>
      <c r="P79">
        <v>119.625</v>
      </c>
      <c r="Q79">
        <v>17.13</v>
      </c>
      <c r="R79">
        <v>33.57</v>
      </c>
      <c r="S79">
        <v>26.3901</v>
      </c>
      <c r="T79">
        <v>0</v>
      </c>
      <c r="U79">
        <v>418.77</v>
      </c>
      <c r="V79">
        <v>14.253199</v>
      </c>
      <c r="W79">
        <v>46.399079999999998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38.5548</v>
      </c>
      <c r="AH79">
        <v>140.34540000000001</v>
      </c>
      <c r="AI79">
        <v>49.646999999999998</v>
      </c>
      <c r="AJ79">
        <v>0</v>
      </c>
      <c r="AK79">
        <v>52.029000000000003</v>
      </c>
      <c r="AL79">
        <v>46.48</v>
      </c>
      <c r="AM79">
        <v>15.836040000000001</v>
      </c>
      <c r="AN79">
        <v>0.93737000000000004</v>
      </c>
      <c r="AO79">
        <v>0.1764</v>
      </c>
      <c r="AP79">
        <v>3.0743999999999998</v>
      </c>
      <c r="AQ79">
        <v>43.595999999999997</v>
      </c>
      <c r="AR79">
        <v>49.68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4.1757999999999997</v>
      </c>
      <c r="AY79">
        <v>0</v>
      </c>
      <c r="AZ79">
        <v>0</v>
      </c>
      <c r="BA79">
        <f t="shared" si="1"/>
        <v>3221.1953510000003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2</v>
      </c>
      <c r="J80">
        <v>0.33750000000000002</v>
      </c>
      <c r="K80">
        <v>686.77995799999997</v>
      </c>
      <c r="L80">
        <v>653.15</v>
      </c>
      <c r="M80">
        <v>89</v>
      </c>
      <c r="N80">
        <v>118.125</v>
      </c>
      <c r="O80">
        <v>123.66562500000001</v>
      </c>
      <c r="P80">
        <v>119.625</v>
      </c>
      <c r="Q80">
        <v>17.13</v>
      </c>
      <c r="R80">
        <v>33.57</v>
      </c>
      <c r="S80">
        <v>26.3901</v>
      </c>
      <c r="T80">
        <v>0</v>
      </c>
      <c r="U80">
        <v>418.77</v>
      </c>
      <c r="V80">
        <v>14.253199</v>
      </c>
      <c r="W80">
        <v>46.399079999999998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38.5548</v>
      </c>
      <c r="AH80">
        <v>140.34540000000001</v>
      </c>
      <c r="AI80">
        <v>49.646999999999998</v>
      </c>
      <c r="AJ80">
        <v>0</v>
      </c>
      <c r="AK80">
        <v>52.029000000000003</v>
      </c>
      <c r="AL80">
        <v>46.48</v>
      </c>
      <c r="AM80">
        <v>15.836040000000001</v>
      </c>
      <c r="AN80">
        <v>0.93737000000000004</v>
      </c>
      <c r="AO80">
        <v>0.32340000000000002</v>
      </c>
      <c r="AP80">
        <v>3.0743999999999998</v>
      </c>
      <c r="AQ80">
        <v>43.595999999999997</v>
      </c>
      <c r="AR80">
        <v>49.68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4.1757999999999997</v>
      </c>
      <c r="AY80">
        <v>0</v>
      </c>
      <c r="AZ80">
        <v>0</v>
      </c>
      <c r="BA80">
        <f t="shared" si="1"/>
        <v>3221.3423510000007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2</v>
      </c>
      <c r="J81">
        <v>0.33750000000000002</v>
      </c>
      <c r="K81">
        <v>686.77995799999997</v>
      </c>
      <c r="L81">
        <v>653.15</v>
      </c>
      <c r="M81">
        <v>89</v>
      </c>
      <c r="N81">
        <v>118.125</v>
      </c>
      <c r="O81">
        <v>123.66562500000001</v>
      </c>
      <c r="P81">
        <v>119.625</v>
      </c>
      <c r="Q81">
        <v>17.13</v>
      </c>
      <c r="R81">
        <v>33.57</v>
      </c>
      <c r="S81">
        <v>26.3901</v>
      </c>
      <c r="T81">
        <v>0</v>
      </c>
      <c r="U81">
        <v>418.77</v>
      </c>
      <c r="V81">
        <v>14.253199</v>
      </c>
      <c r="W81">
        <v>46.399079999999998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38.5548</v>
      </c>
      <c r="AH81">
        <v>140.34540000000001</v>
      </c>
      <c r="AI81">
        <v>49.646999999999998</v>
      </c>
      <c r="AJ81">
        <v>0</v>
      </c>
      <c r="AK81">
        <v>52.029000000000003</v>
      </c>
      <c r="AL81">
        <v>46.48</v>
      </c>
      <c r="AM81">
        <v>15.836040000000001</v>
      </c>
      <c r="AN81">
        <v>0.93737000000000004</v>
      </c>
      <c r="AO81">
        <v>0.41160000000000002</v>
      </c>
      <c r="AP81">
        <v>3.0743999999999998</v>
      </c>
      <c r="AQ81">
        <v>43.595999999999997</v>
      </c>
      <c r="AR81">
        <v>49.68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4.1757999999999997</v>
      </c>
      <c r="AY81">
        <v>0</v>
      </c>
      <c r="AZ81">
        <v>0</v>
      </c>
      <c r="BA81">
        <f t="shared" si="1"/>
        <v>3221.4305510000004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2</v>
      </c>
      <c r="J82">
        <v>0.33750000000000002</v>
      </c>
      <c r="K82">
        <v>686.77995799999997</v>
      </c>
      <c r="L82">
        <v>653.15</v>
      </c>
      <c r="M82">
        <v>89</v>
      </c>
      <c r="N82">
        <v>118.125</v>
      </c>
      <c r="O82">
        <v>123.66562500000001</v>
      </c>
      <c r="P82">
        <v>119.625</v>
      </c>
      <c r="Q82">
        <v>17.13</v>
      </c>
      <c r="R82">
        <v>33.57</v>
      </c>
      <c r="S82">
        <v>26.3901</v>
      </c>
      <c r="T82">
        <v>0</v>
      </c>
      <c r="U82">
        <v>418.77</v>
      </c>
      <c r="V82">
        <v>14.253199</v>
      </c>
      <c r="W82">
        <v>46.399079999999998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38.5548</v>
      </c>
      <c r="AH82">
        <v>140.34540000000001</v>
      </c>
      <c r="AI82">
        <v>49.646999999999998</v>
      </c>
      <c r="AJ82">
        <v>0</v>
      </c>
      <c r="AK82">
        <v>52.029000000000003</v>
      </c>
      <c r="AL82">
        <v>80.177999999999997</v>
      </c>
      <c r="AM82">
        <v>15.836040000000001</v>
      </c>
      <c r="AN82">
        <v>0.93737000000000004</v>
      </c>
      <c r="AO82">
        <v>0.55859999999999999</v>
      </c>
      <c r="AP82">
        <v>3.0743999999999998</v>
      </c>
      <c r="AQ82">
        <v>43.595999999999997</v>
      </c>
      <c r="AR82">
        <v>49.68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4.1757999999999997</v>
      </c>
      <c r="AY82">
        <v>0</v>
      </c>
      <c r="AZ82">
        <v>0</v>
      </c>
      <c r="BA82">
        <f t="shared" si="1"/>
        <v>3255.2755510000002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2</v>
      </c>
      <c r="J83">
        <v>0.33750000000000002</v>
      </c>
      <c r="K83">
        <v>686.77995799999997</v>
      </c>
      <c r="L83">
        <v>653.15</v>
      </c>
      <c r="M83">
        <v>89</v>
      </c>
      <c r="N83">
        <v>118.125</v>
      </c>
      <c r="O83">
        <v>123.66562500000001</v>
      </c>
      <c r="P83">
        <v>119.625</v>
      </c>
      <c r="Q83">
        <v>17.13</v>
      </c>
      <c r="R83">
        <v>33.57</v>
      </c>
      <c r="S83">
        <v>26.3901</v>
      </c>
      <c r="T83">
        <v>0</v>
      </c>
      <c r="U83">
        <v>418.77</v>
      </c>
      <c r="V83">
        <v>14.253199</v>
      </c>
      <c r="W83">
        <v>46.399079999999998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38.5548</v>
      </c>
      <c r="AH83">
        <v>116.9545</v>
      </c>
      <c r="AI83">
        <v>49.646999999999998</v>
      </c>
      <c r="AJ83">
        <v>0</v>
      </c>
      <c r="AK83">
        <v>52.029000000000003</v>
      </c>
      <c r="AL83">
        <v>80.177999999999997</v>
      </c>
      <c r="AM83">
        <v>15.836040000000001</v>
      </c>
      <c r="AN83">
        <v>0.93737000000000004</v>
      </c>
      <c r="AO83">
        <v>0.79379999999999995</v>
      </c>
      <c r="AP83">
        <v>3.0743999999999998</v>
      </c>
      <c r="AQ83">
        <v>43.595999999999997</v>
      </c>
      <c r="AR83">
        <v>49.68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4.1757999999999997</v>
      </c>
      <c r="AY83">
        <v>0</v>
      </c>
      <c r="AZ83">
        <v>0</v>
      </c>
      <c r="BA83">
        <f t="shared" si="1"/>
        <v>3232.1198509999999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2</v>
      </c>
      <c r="J84">
        <v>0.33750000000000002</v>
      </c>
      <c r="K84">
        <v>686.77995799999997</v>
      </c>
      <c r="L84">
        <v>653.15</v>
      </c>
      <c r="M84">
        <v>89</v>
      </c>
      <c r="N84">
        <v>118.125</v>
      </c>
      <c r="O84">
        <v>123.66562500000001</v>
      </c>
      <c r="P84">
        <v>119.625</v>
      </c>
      <c r="Q84">
        <v>17.13</v>
      </c>
      <c r="R84">
        <v>33.57</v>
      </c>
      <c r="S84">
        <v>26.3901</v>
      </c>
      <c r="T84">
        <v>0</v>
      </c>
      <c r="U84">
        <v>418.77</v>
      </c>
      <c r="V84">
        <v>14.253199</v>
      </c>
      <c r="W84">
        <v>46.399079999999998</v>
      </c>
      <c r="X84">
        <v>147.515624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38.5548</v>
      </c>
      <c r="AH84">
        <v>116.9545</v>
      </c>
      <c r="AI84">
        <v>49.646999999999998</v>
      </c>
      <c r="AJ84">
        <v>0</v>
      </c>
      <c r="AK84">
        <v>52.029000000000003</v>
      </c>
      <c r="AL84">
        <v>80.177999999999997</v>
      </c>
      <c r="AM84">
        <v>15.836040000000001</v>
      </c>
      <c r="AN84">
        <v>0.93737000000000004</v>
      </c>
      <c r="AO84">
        <v>1.2936000000000001</v>
      </c>
      <c r="AP84">
        <v>3.0743999999999998</v>
      </c>
      <c r="AQ84">
        <v>43.595999999999997</v>
      </c>
      <c r="AR84">
        <v>49.68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4.1757999999999997</v>
      </c>
      <c r="AY84">
        <v>0</v>
      </c>
      <c r="AZ84">
        <v>0</v>
      </c>
      <c r="BA84">
        <f t="shared" si="1"/>
        <v>3232.619651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2</v>
      </c>
      <c r="J85">
        <v>0.33750000000000002</v>
      </c>
      <c r="K85">
        <v>686.77995799999997</v>
      </c>
      <c r="L85">
        <v>653.15</v>
      </c>
      <c r="M85">
        <v>89</v>
      </c>
      <c r="N85">
        <v>118.125</v>
      </c>
      <c r="O85">
        <v>123.66562500000001</v>
      </c>
      <c r="P85">
        <v>119.625</v>
      </c>
      <c r="Q85">
        <v>17.13</v>
      </c>
      <c r="R85">
        <v>33.57</v>
      </c>
      <c r="S85">
        <v>26.3901</v>
      </c>
      <c r="T85">
        <v>0</v>
      </c>
      <c r="U85">
        <v>418.77</v>
      </c>
      <c r="V85">
        <v>14.253199</v>
      </c>
      <c r="W85">
        <v>46.399079999999998</v>
      </c>
      <c r="X85">
        <v>147.515624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38.5548</v>
      </c>
      <c r="AH85">
        <v>116.9545</v>
      </c>
      <c r="AI85">
        <v>7.6379999999999999</v>
      </c>
      <c r="AJ85">
        <v>0</v>
      </c>
      <c r="AK85">
        <v>52.029000000000003</v>
      </c>
      <c r="AL85">
        <v>80.177999999999997</v>
      </c>
      <c r="AM85">
        <v>15.836040000000001</v>
      </c>
      <c r="AN85">
        <v>0.93737000000000004</v>
      </c>
      <c r="AO85">
        <v>0.1176</v>
      </c>
      <c r="AP85">
        <v>3.0743999999999998</v>
      </c>
      <c r="AQ85">
        <v>43.595999999999997</v>
      </c>
      <c r="AR85">
        <v>49.68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4.1757999999999997</v>
      </c>
      <c r="AY85">
        <v>0</v>
      </c>
      <c r="AZ85">
        <v>0</v>
      </c>
      <c r="BA85">
        <f t="shared" si="1"/>
        <v>3189.434651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0.33750000000000002</v>
      </c>
      <c r="K86">
        <v>686.77995799999997</v>
      </c>
      <c r="L86">
        <v>653.15</v>
      </c>
      <c r="M86">
        <v>89</v>
      </c>
      <c r="N86">
        <v>118.125</v>
      </c>
      <c r="O86">
        <v>123.66562500000001</v>
      </c>
      <c r="P86">
        <v>119.625</v>
      </c>
      <c r="Q86">
        <v>17.13</v>
      </c>
      <c r="R86">
        <v>33.57</v>
      </c>
      <c r="S86">
        <v>26.3901</v>
      </c>
      <c r="T86">
        <v>0</v>
      </c>
      <c r="U86">
        <v>418.77</v>
      </c>
      <c r="V86">
        <v>14.253199</v>
      </c>
      <c r="W86">
        <v>46.399079999999998</v>
      </c>
      <c r="X86">
        <v>147.515624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38.5548</v>
      </c>
      <c r="AH86">
        <v>116.9545</v>
      </c>
      <c r="AI86">
        <v>2.5459999999999998</v>
      </c>
      <c r="AJ86">
        <v>0</v>
      </c>
      <c r="AK86">
        <v>52.029000000000003</v>
      </c>
      <c r="AL86">
        <v>80.177999999999997</v>
      </c>
      <c r="AM86">
        <v>15.836040000000001</v>
      </c>
      <c r="AN86">
        <v>0.93737000000000004</v>
      </c>
      <c r="AO86">
        <v>0.2646</v>
      </c>
      <c r="AP86">
        <v>3.0743999999999998</v>
      </c>
      <c r="AQ86">
        <v>43.595999999999997</v>
      </c>
      <c r="AR86">
        <v>49.68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4.1757999999999997</v>
      </c>
      <c r="AY86">
        <v>0</v>
      </c>
      <c r="AZ86">
        <v>0</v>
      </c>
      <c r="BA86">
        <f t="shared" si="1"/>
        <v>3182.4896509999999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0.33750000000000002</v>
      </c>
      <c r="K87">
        <v>686.77995799999997</v>
      </c>
      <c r="L87">
        <v>653.15</v>
      </c>
      <c r="M87">
        <v>89</v>
      </c>
      <c r="N87">
        <v>118.125</v>
      </c>
      <c r="O87">
        <v>123.66562500000001</v>
      </c>
      <c r="P87">
        <v>119.625</v>
      </c>
      <c r="Q87">
        <v>17.13</v>
      </c>
      <c r="R87">
        <v>33.57</v>
      </c>
      <c r="S87">
        <v>26.3901</v>
      </c>
      <c r="T87">
        <v>0</v>
      </c>
      <c r="U87">
        <v>418.77</v>
      </c>
      <c r="V87">
        <v>14.253199</v>
      </c>
      <c r="W87">
        <v>46.399079999999998</v>
      </c>
      <c r="X87">
        <v>147.515624</v>
      </c>
      <c r="Y87">
        <v>0</v>
      </c>
      <c r="Z87">
        <v>13.1076</v>
      </c>
      <c r="AA87">
        <v>42.14808</v>
      </c>
      <c r="AB87">
        <v>39.510120000000001</v>
      </c>
      <c r="AC87">
        <v>29.062808</v>
      </c>
      <c r="AD87">
        <v>27.408107999999999</v>
      </c>
      <c r="AE87">
        <v>49.436556000000003</v>
      </c>
      <c r="AF87">
        <v>28.594000000000001</v>
      </c>
      <c r="AG87">
        <v>38.5548</v>
      </c>
      <c r="AH87">
        <v>116.9545</v>
      </c>
      <c r="AI87">
        <v>0</v>
      </c>
      <c r="AJ87">
        <v>0</v>
      </c>
      <c r="AK87">
        <v>52.029000000000003</v>
      </c>
      <c r="AL87">
        <v>80.177999999999997</v>
      </c>
      <c r="AM87">
        <v>15.836040000000001</v>
      </c>
      <c r="AN87">
        <v>0.93737000000000004</v>
      </c>
      <c r="AO87">
        <v>0.3528</v>
      </c>
      <c r="AP87">
        <v>3.0743999999999998</v>
      </c>
      <c r="AQ87">
        <v>32.697000000000003</v>
      </c>
      <c r="AR87">
        <v>49.68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4.1757999999999997</v>
      </c>
      <c r="AY87">
        <v>0</v>
      </c>
      <c r="AZ87">
        <v>0</v>
      </c>
      <c r="BA87">
        <f t="shared" si="1"/>
        <v>3161.5930510000003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0.33750000000000002</v>
      </c>
      <c r="K88">
        <v>686.77995799999997</v>
      </c>
      <c r="L88">
        <v>653.15</v>
      </c>
      <c r="M88">
        <v>89</v>
      </c>
      <c r="N88">
        <v>118.125</v>
      </c>
      <c r="O88">
        <v>123.66562500000001</v>
      </c>
      <c r="P88">
        <v>119.625</v>
      </c>
      <c r="Q88">
        <v>17.13</v>
      </c>
      <c r="R88">
        <v>33.57</v>
      </c>
      <c r="S88">
        <v>26.3901</v>
      </c>
      <c r="T88">
        <v>0</v>
      </c>
      <c r="U88">
        <v>418.77</v>
      </c>
      <c r="V88">
        <v>14.253199</v>
      </c>
      <c r="W88">
        <v>46.399079999999998</v>
      </c>
      <c r="X88">
        <v>147.515624</v>
      </c>
      <c r="Y88">
        <v>0</v>
      </c>
      <c r="Z88">
        <v>13.1076</v>
      </c>
      <c r="AA88">
        <v>42.14808</v>
      </c>
      <c r="AB88">
        <v>39.510120000000001</v>
      </c>
      <c r="AC88">
        <v>29.062808</v>
      </c>
      <c r="AD88">
        <v>27.408107999999999</v>
      </c>
      <c r="AE88">
        <v>49.436556000000003</v>
      </c>
      <c r="AF88">
        <v>28.594000000000001</v>
      </c>
      <c r="AG88">
        <v>38.5548</v>
      </c>
      <c r="AH88">
        <v>116.9545</v>
      </c>
      <c r="AI88">
        <v>0</v>
      </c>
      <c r="AJ88">
        <v>0</v>
      </c>
      <c r="AK88">
        <v>52.029000000000003</v>
      </c>
      <c r="AL88">
        <v>80.177999999999997</v>
      </c>
      <c r="AM88">
        <v>15.836040000000001</v>
      </c>
      <c r="AN88">
        <v>0.93737000000000004</v>
      </c>
      <c r="AO88">
        <v>0.38219999999999998</v>
      </c>
      <c r="AP88">
        <v>3.0743999999999998</v>
      </c>
      <c r="AQ88">
        <v>32.697000000000003</v>
      </c>
      <c r="AR88">
        <v>49.68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4.1757999999999997</v>
      </c>
      <c r="AY88">
        <v>0</v>
      </c>
      <c r="AZ88">
        <v>0</v>
      </c>
      <c r="BA88">
        <f t="shared" si="1"/>
        <v>3161.6224510000002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0.33750000000000002</v>
      </c>
      <c r="K89">
        <v>686.77995799999997</v>
      </c>
      <c r="L89">
        <v>653.15</v>
      </c>
      <c r="M89">
        <v>89</v>
      </c>
      <c r="N89">
        <v>118.125</v>
      </c>
      <c r="O89">
        <v>123.66562500000001</v>
      </c>
      <c r="P89">
        <v>119.625</v>
      </c>
      <c r="Q89">
        <v>17.13</v>
      </c>
      <c r="R89">
        <v>33.57</v>
      </c>
      <c r="S89">
        <v>26.3901</v>
      </c>
      <c r="T89">
        <v>0</v>
      </c>
      <c r="U89">
        <v>418.77</v>
      </c>
      <c r="V89">
        <v>14.253199</v>
      </c>
      <c r="W89">
        <v>46.399079999999998</v>
      </c>
      <c r="X89">
        <v>147.515624</v>
      </c>
      <c r="Y89">
        <v>0</v>
      </c>
      <c r="Z89">
        <v>13.1076</v>
      </c>
      <c r="AA89">
        <v>42.14808</v>
      </c>
      <c r="AB89">
        <v>39.510120000000001</v>
      </c>
      <c r="AC89">
        <v>29.062808</v>
      </c>
      <c r="AD89">
        <v>27.408107999999999</v>
      </c>
      <c r="AE89">
        <v>49.436556000000003</v>
      </c>
      <c r="AF89">
        <v>28.594000000000001</v>
      </c>
      <c r="AG89">
        <v>38.5548</v>
      </c>
      <c r="AH89">
        <v>116.9545</v>
      </c>
      <c r="AI89">
        <v>0</v>
      </c>
      <c r="AJ89">
        <v>0</v>
      </c>
      <c r="AK89">
        <v>52.029000000000003</v>
      </c>
      <c r="AL89">
        <v>80.177999999999997</v>
      </c>
      <c r="AM89">
        <v>15.836040000000001</v>
      </c>
      <c r="AN89">
        <v>0.93737000000000004</v>
      </c>
      <c r="AO89">
        <v>0.49980000000000002</v>
      </c>
      <c r="AP89">
        <v>3.0743999999999998</v>
      </c>
      <c r="AQ89">
        <v>32.697000000000003</v>
      </c>
      <c r="AR89">
        <v>49.68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4.1757999999999997</v>
      </c>
      <c r="AY89">
        <v>0</v>
      </c>
      <c r="AZ89">
        <v>0</v>
      </c>
      <c r="BA89">
        <f t="shared" si="1"/>
        <v>3161.7400510000002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0.33750000000000002</v>
      </c>
      <c r="K90">
        <v>686.77995799999997</v>
      </c>
      <c r="L90">
        <v>653.15</v>
      </c>
      <c r="M90">
        <v>89</v>
      </c>
      <c r="N90">
        <v>118.125</v>
      </c>
      <c r="O90">
        <v>123.66562500000001</v>
      </c>
      <c r="P90">
        <v>119.625</v>
      </c>
      <c r="Q90">
        <v>17.13</v>
      </c>
      <c r="R90">
        <v>33.57</v>
      </c>
      <c r="S90">
        <v>26.3901</v>
      </c>
      <c r="T90">
        <v>0</v>
      </c>
      <c r="U90">
        <v>418.77</v>
      </c>
      <c r="V90">
        <v>14.253199</v>
      </c>
      <c r="W90">
        <v>46.399079999999998</v>
      </c>
      <c r="X90">
        <v>147.515624</v>
      </c>
      <c r="Y90">
        <v>0</v>
      </c>
      <c r="Z90">
        <v>13.1076</v>
      </c>
      <c r="AA90">
        <v>42.14808</v>
      </c>
      <c r="AB90">
        <v>39.510120000000001</v>
      </c>
      <c r="AC90">
        <v>29.062808</v>
      </c>
      <c r="AD90">
        <v>27.408107999999999</v>
      </c>
      <c r="AE90">
        <v>49.436556000000003</v>
      </c>
      <c r="AF90">
        <v>28.594000000000001</v>
      </c>
      <c r="AG90">
        <v>38.5548</v>
      </c>
      <c r="AH90">
        <v>116.9545</v>
      </c>
      <c r="AI90">
        <v>0</v>
      </c>
      <c r="AJ90">
        <v>0</v>
      </c>
      <c r="AK90">
        <v>52.029000000000003</v>
      </c>
      <c r="AL90">
        <v>80.177999999999997</v>
      </c>
      <c r="AM90">
        <v>15.836040000000001</v>
      </c>
      <c r="AN90">
        <v>0.93737000000000004</v>
      </c>
      <c r="AO90">
        <v>0.61739999999999995</v>
      </c>
      <c r="AP90">
        <v>3.0743999999999998</v>
      </c>
      <c r="AQ90">
        <v>32.697000000000003</v>
      </c>
      <c r="AR90">
        <v>49.68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4.1757999999999997</v>
      </c>
      <c r="AY90">
        <v>0</v>
      </c>
      <c r="AZ90">
        <v>0</v>
      </c>
      <c r="BA90">
        <f t="shared" si="1"/>
        <v>3161.8576510000003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0.33750000000000002</v>
      </c>
      <c r="K91">
        <v>686.77995799999997</v>
      </c>
      <c r="L91">
        <v>653.15</v>
      </c>
      <c r="M91">
        <v>92</v>
      </c>
      <c r="N91">
        <v>118.125</v>
      </c>
      <c r="O91">
        <v>123.66562500000001</v>
      </c>
      <c r="P91">
        <v>119.625</v>
      </c>
      <c r="Q91">
        <v>17.13</v>
      </c>
      <c r="R91">
        <v>33.57</v>
      </c>
      <c r="S91">
        <v>26.3901</v>
      </c>
      <c r="T91">
        <v>0</v>
      </c>
      <c r="U91">
        <v>418.77</v>
      </c>
      <c r="V91">
        <v>14.253199</v>
      </c>
      <c r="W91">
        <v>46.399079999999998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38.5548</v>
      </c>
      <c r="AH91">
        <v>140.34540000000001</v>
      </c>
      <c r="AI91">
        <v>0</v>
      </c>
      <c r="AJ91">
        <v>0</v>
      </c>
      <c r="AK91">
        <v>52.029000000000003</v>
      </c>
      <c r="AL91">
        <v>80.177999999999997</v>
      </c>
      <c r="AM91">
        <v>15.836040000000001</v>
      </c>
      <c r="AN91">
        <v>0.93737000000000004</v>
      </c>
      <c r="AO91">
        <v>0.76439999999999997</v>
      </c>
      <c r="AP91">
        <v>3.0743999999999998</v>
      </c>
      <c r="AQ91">
        <v>43.595999999999997</v>
      </c>
      <c r="AR91">
        <v>49.68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4.1757999999999997</v>
      </c>
      <c r="AY91">
        <v>0</v>
      </c>
      <c r="AZ91">
        <v>0</v>
      </c>
      <c r="BA91">
        <f t="shared" si="1"/>
        <v>3206.8343510000004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0.33750000000000002</v>
      </c>
      <c r="K92">
        <v>686.77995799999997</v>
      </c>
      <c r="L92">
        <v>653.15</v>
      </c>
      <c r="M92">
        <v>92</v>
      </c>
      <c r="N92">
        <v>118.125</v>
      </c>
      <c r="O92">
        <v>123.66562500000001</v>
      </c>
      <c r="P92">
        <v>119.625</v>
      </c>
      <c r="Q92">
        <v>17.13</v>
      </c>
      <c r="R92">
        <v>33.57</v>
      </c>
      <c r="S92">
        <v>26.3901</v>
      </c>
      <c r="T92">
        <v>0</v>
      </c>
      <c r="U92">
        <v>418.77</v>
      </c>
      <c r="V92">
        <v>14.253199</v>
      </c>
      <c r="W92">
        <v>46.399079999999998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38.5548</v>
      </c>
      <c r="AH92">
        <v>140.34540000000001</v>
      </c>
      <c r="AI92">
        <v>0</v>
      </c>
      <c r="AJ92">
        <v>0</v>
      </c>
      <c r="AK92">
        <v>52.029000000000003</v>
      </c>
      <c r="AL92">
        <v>80.177999999999997</v>
      </c>
      <c r="AM92">
        <v>15.836040000000001</v>
      </c>
      <c r="AN92">
        <v>0.93737000000000004</v>
      </c>
      <c r="AO92">
        <v>0.88200000000000001</v>
      </c>
      <c r="AP92">
        <v>3.0743999999999998</v>
      </c>
      <c r="AQ92">
        <v>43.595999999999997</v>
      </c>
      <c r="AR92">
        <v>49.68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4.1757999999999997</v>
      </c>
      <c r="AY92">
        <v>0</v>
      </c>
      <c r="AZ92">
        <v>0</v>
      </c>
      <c r="BA92">
        <f t="shared" si="1"/>
        <v>3206.9519510000005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0.33750000000000002</v>
      </c>
      <c r="K93">
        <v>686.77995799999997</v>
      </c>
      <c r="L93">
        <v>653.15</v>
      </c>
      <c r="M93">
        <v>92</v>
      </c>
      <c r="N93">
        <v>118.125</v>
      </c>
      <c r="O93">
        <v>123.66562500000001</v>
      </c>
      <c r="P93">
        <v>119.625</v>
      </c>
      <c r="Q93">
        <v>17.13</v>
      </c>
      <c r="R93">
        <v>33.57</v>
      </c>
      <c r="S93">
        <v>26.3901</v>
      </c>
      <c r="T93">
        <v>0</v>
      </c>
      <c r="U93">
        <v>418.77</v>
      </c>
      <c r="V93">
        <v>14.253199</v>
      </c>
      <c r="W93">
        <v>46.399079999999998</v>
      </c>
      <c r="X93">
        <v>147.515624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38.5548</v>
      </c>
      <c r="AH93">
        <v>140.34540000000001</v>
      </c>
      <c r="AI93">
        <v>0</v>
      </c>
      <c r="AJ93">
        <v>0</v>
      </c>
      <c r="AK93">
        <v>52.029000000000003</v>
      </c>
      <c r="AL93">
        <v>80.177999999999997</v>
      </c>
      <c r="AM93">
        <v>15.836040000000001</v>
      </c>
      <c r="AN93">
        <v>0.93737000000000004</v>
      </c>
      <c r="AO93">
        <v>0.91139999999999999</v>
      </c>
      <c r="AP93">
        <v>3.0743999999999998</v>
      </c>
      <c r="AQ93">
        <v>43.595999999999997</v>
      </c>
      <c r="AR93">
        <v>49.68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4.1757999999999997</v>
      </c>
      <c r="AY93">
        <v>0</v>
      </c>
      <c r="AZ93">
        <v>0</v>
      </c>
      <c r="BA93">
        <f t="shared" si="1"/>
        <v>3206.9813510000004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0.33750000000000002</v>
      </c>
      <c r="K94">
        <v>686.77995799999997</v>
      </c>
      <c r="L94">
        <v>653.15</v>
      </c>
      <c r="M94">
        <v>92</v>
      </c>
      <c r="N94">
        <v>118.125</v>
      </c>
      <c r="O94">
        <v>123.66562500000001</v>
      </c>
      <c r="P94">
        <v>119.625</v>
      </c>
      <c r="Q94">
        <v>17.13</v>
      </c>
      <c r="R94">
        <v>33.57</v>
      </c>
      <c r="S94">
        <v>26.3901</v>
      </c>
      <c r="T94">
        <v>0</v>
      </c>
      <c r="U94">
        <v>418.77</v>
      </c>
      <c r="V94">
        <v>14.253199</v>
      </c>
      <c r="W94">
        <v>46.399079999999998</v>
      </c>
      <c r="X94">
        <v>147.515624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38.5548</v>
      </c>
      <c r="AH94">
        <v>140.34540000000001</v>
      </c>
      <c r="AI94">
        <v>0</v>
      </c>
      <c r="AJ94">
        <v>0</v>
      </c>
      <c r="AK94">
        <v>52.029000000000003</v>
      </c>
      <c r="AL94">
        <v>20.916</v>
      </c>
      <c r="AM94">
        <v>15.836040000000001</v>
      </c>
      <c r="AN94">
        <v>0.93737000000000004</v>
      </c>
      <c r="AO94">
        <v>0.97019999999999995</v>
      </c>
      <c r="AP94">
        <v>3.0743999999999998</v>
      </c>
      <c r="AQ94">
        <v>43.595999999999997</v>
      </c>
      <c r="AR94">
        <v>49.68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4.1757999999999997</v>
      </c>
      <c r="AY94">
        <v>0</v>
      </c>
      <c r="AZ94">
        <v>0</v>
      </c>
      <c r="BA94">
        <f t="shared" si="1"/>
        <v>3147.7781510000009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0.33750000000000002</v>
      </c>
      <c r="K95">
        <v>686.77995799999997</v>
      </c>
      <c r="L95">
        <v>653.15</v>
      </c>
      <c r="M95">
        <v>92</v>
      </c>
      <c r="N95">
        <v>118.125</v>
      </c>
      <c r="O95">
        <v>123.66562500000001</v>
      </c>
      <c r="P95">
        <v>119.625</v>
      </c>
      <c r="Q95">
        <v>17.13</v>
      </c>
      <c r="R95">
        <v>33.57</v>
      </c>
      <c r="S95">
        <v>26.3901</v>
      </c>
      <c r="T95">
        <v>0</v>
      </c>
      <c r="U95">
        <v>418.77</v>
      </c>
      <c r="V95">
        <v>14.253199</v>
      </c>
      <c r="W95">
        <v>46.399079999999998</v>
      </c>
      <c r="X95">
        <v>147.515624</v>
      </c>
      <c r="Y95">
        <v>0</v>
      </c>
      <c r="Z95">
        <v>13.1076</v>
      </c>
      <c r="AA95">
        <v>42.14808</v>
      </c>
      <c r="AB95">
        <v>39.510120000000001</v>
      </c>
      <c r="AC95">
        <v>29.062808</v>
      </c>
      <c r="AD95">
        <v>18.229800000000001</v>
      </c>
      <c r="AE95">
        <v>32.844799999999999</v>
      </c>
      <c r="AF95">
        <v>28.594000000000001</v>
      </c>
      <c r="AG95">
        <v>38.5548</v>
      </c>
      <c r="AH95">
        <v>116.9545</v>
      </c>
      <c r="AI95">
        <v>0</v>
      </c>
      <c r="AJ95">
        <v>0</v>
      </c>
      <c r="AK95">
        <v>52.029000000000003</v>
      </c>
      <c r="AL95">
        <v>20.916</v>
      </c>
      <c r="AM95">
        <v>15.836040000000001</v>
      </c>
      <c r="AN95">
        <v>0.93737000000000004</v>
      </c>
      <c r="AO95">
        <v>1.0584</v>
      </c>
      <c r="AP95">
        <v>3.0743999999999998</v>
      </c>
      <c r="AQ95">
        <v>32.697000000000003</v>
      </c>
      <c r="AR95">
        <v>49.68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4.1757999999999997</v>
      </c>
      <c r="AY95">
        <v>0</v>
      </c>
      <c r="AZ95">
        <v>0</v>
      </c>
      <c r="BA95">
        <f t="shared" si="1"/>
        <v>3080.2665870000001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0.33750000000000002</v>
      </c>
      <c r="K96">
        <v>686.77995799999997</v>
      </c>
      <c r="L96">
        <v>653.15</v>
      </c>
      <c r="M96">
        <v>92</v>
      </c>
      <c r="N96">
        <v>118.125</v>
      </c>
      <c r="O96">
        <v>123.66562500000001</v>
      </c>
      <c r="P96">
        <v>119.625</v>
      </c>
      <c r="Q96">
        <v>17.13</v>
      </c>
      <c r="R96">
        <v>33.57</v>
      </c>
      <c r="S96">
        <v>26.3901</v>
      </c>
      <c r="T96">
        <v>0</v>
      </c>
      <c r="U96">
        <v>418.77</v>
      </c>
      <c r="V96">
        <v>14.253199</v>
      </c>
      <c r="W96">
        <v>46.399079999999998</v>
      </c>
      <c r="X96">
        <v>147.515624</v>
      </c>
      <c r="Y96">
        <v>0</v>
      </c>
      <c r="Z96">
        <v>13.1076</v>
      </c>
      <c r="AA96">
        <v>42.14808</v>
      </c>
      <c r="AB96">
        <v>39.510120000000001</v>
      </c>
      <c r="AC96">
        <v>29.062808</v>
      </c>
      <c r="AD96">
        <v>18.229800000000001</v>
      </c>
      <c r="AE96">
        <v>32.844799999999999</v>
      </c>
      <c r="AF96">
        <v>28.594000000000001</v>
      </c>
      <c r="AG96">
        <v>38.5548</v>
      </c>
      <c r="AH96">
        <v>116.9545</v>
      </c>
      <c r="AI96">
        <v>0</v>
      </c>
      <c r="AJ96">
        <v>0</v>
      </c>
      <c r="AK96">
        <v>52.029000000000003</v>
      </c>
      <c r="AL96">
        <v>20.916</v>
      </c>
      <c r="AM96">
        <v>15.836040000000001</v>
      </c>
      <c r="AN96">
        <v>0.93737000000000004</v>
      </c>
      <c r="AO96">
        <v>1.0878000000000001</v>
      </c>
      <c r="AP96">
        <v>3.0743999999999998</v>
      </c>
      <c r="AQ96">
        <v>32.697000000000003</v>
      </c>
      <c r="AR96">
        <v>49.68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4.1757999999999997</v>
      </c>
      <c r="AY96">
        <v>0</v>
      </c>
      <c r="AZ96">
        <v>0</v>
      </c>
      <c r="BA96">
        <f t="shared" si="1"/>
        <v>3080.295987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0.33750000000000002</v>
      </c>
      <c r="K97">
        <v>686.77995799999997</v>
      </c>
      <c r="L97">
        <v>653.15</v>
      </c>
      <c r="M97">
        <v>92</v>
      </c>
      <c r="N97">
        <v>118.125</v>
      </c>
      <c r="O97">
        <v>123.66562500000001</v>
      </c>
      <c r="P97">
        <v>119.625</v>
      </c>
      <c r="Q97">
        <v>17.13</v>
      </c>
      <c r="R97">
        <v>33.57</v>
      </c>
      <c r="S97">
        <v>26.3901</v>
      </c>
      <c r="T97">
        <v>0</v>
      </c>
      <c r="U97">
        <v>418.77</v>
      </c>
      <c r="V97">
        <v>14.253199</v>
      </c>
      <c r="W97">
        <v>46.399079999999998</v>
      </c>
      <c r="X97">
        <v>147.515624</v>
      </c>
      <c r="Y97">
        <v>0</v>
      </c>
      <c r="Z97">
        <v>13.1076</v>
      </c>
      <c r="AA97">
        <v>42.14808</v>
      </c>
      <c r="AB97">
        <v>39.510120000000001</v>
      </c>
      <c r="AC97">
        <v>29.062808</v>
      </c>
      <c r="AD97">
        <v>18.229800000000001</v>
      </c>
      <c r="AE97">
        <v>32.844799999999999</v>
      </c>
      <c r="AF97">
        <v>28.594000000000001</v>
      </c>
      <c r="AG97">
        <v>38.5548</v>
      </c>
      <c r="AH97">
        <v>93.563599999999994</v>
      </c>
      <c r="AI97">
        <v>0</v>
      </c>
      <c r="AJ97">
        <v>0</v>
      </c>
      <c r="AK97">
        <v>52.029000000000003</v>
      </c>
      <c r="AL97">
        <v>20.916</v>
      </c>
      <c r="AM97">
        <v>15.836040000000001</v>
      </c>
      <c r="AN97">
        <v>0.93737000000000004</v>
      </c>
      <c r="AO97">
        <v>1.1172</v>
      </c>
      <c r="AP97">
        <v>3.0743999999999998</v>
      </c>
      <c r="AQ97">
        <v>32.697000000000003</v>
      </c>
      <c r="AR97">
        <v>49.68</v>
      </c>
      <c r="AS97">
        <v>31.897383000000001</v>
      </c>
      <c r="AT97">
        <v>10.085760000000001</v>
      </c>
      <c r="AU97">
        <v>0</v>
      </c>
      <c r="AV97">
        <v>0</v>
      </c>
      <c r="AW97">
        <v>0</v>
      </c>
      <c r="AX97">
        <v>4.1757999999999997</v>
      </c>
      <c r="AY97">
        <v>0</v>
      </c>
      <c r="AZ97">
        <v>0</v>
      </c>
      <c r="BA97">
        <f t="shared" si="1"/>
        <v>3055.7726470000002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0.33750000000000002</v>
      </c>
      <c r="K98">
        <v>686.77995799999997</v>
      </c>
      <c r="L98">
        <v>653.15</v>
      </c>
      <c r="M98">
        <v>92</v>
      </c>
      <c r="N98">
        <v>118.125</v>
      </c>
      <c r="O98">
        <v>123.66562500000001</v>
      </c>
      <c r="P98">
        <v>119.625</v>
      </c>
      <c r="Q98">
        <v>17.13</v>
      </c>
      <c r="R98">
        <v>33.57</v>
      </c>
      <c r="S98">
        <v>26.3901</v>
      </c>
      <c r="T98">
        <v>0</v>
      </c>
      <c r="U98">
        <v>418.77</v>
      </c>
      <c r="V98">
        <v>14.253199</v>
      </c>
      <c r="W98">
        <v>46.399079999999998</v>
      </c>
      <c r="X98">
        <v>147.515624</v>
      </c>
      <c r="Y98">
        <v>0</v>
      </c>
      <c r="Z98">
        <v>13.1076</v>
      </c>
      <c r="AA98">
        <v>42.14808</v>
      </c>
      <c r="AB98">
        <v>39.510120000000001</v>
      </c>
      <c r="AC98">
        <v>29.062808</v>
      </c>
      <c r="AD98">
        <v>18.229800000000001</v>
      </c>
      <c r="AE98">
        <v>32.844799999999999</v>
      </c>
      <c r="AF98">
        <v>28.594000000000001</v>
      </c>
      <c r="AG98">
        <v>38.5548</v>
      </c>
      <c r="AH98">
        <v>93.563599999999994</v>
      </c>
      <c r="AI98">
        <v>0</v>
      </c>
      <c r="AJ98">
        <v>0</v>
      </c>
      <c r="AK98">
        <v>52.029000000000003</v>
      </c>
      <c r="AL98">
        <v>20.916</v>
      </c>
      <c r="AM98">
        <v>15.836040000000001</v>
      </c>
      <c r="AN98">
        <v>0.93737000000000004</v>
      </c>
      <c r="AO98">
        <v>1.1172</v>
      </c>
      <c r="AP98">
        <v>3.0743999999999998</v>
      </c>
      <c r="AQ98">
        <v>32.697000000000003</v>
      </c>
      <c r="AR98">
        <v>49.68</v>
      </c>
      <c r="AS98">
        <v>31.897383000000001</v>
      </c>
      <c r="AT98">
        <v>9.5584000000000007</v>
      </c>
      <c r="AU98">
        <v>0</v>
      </c>
      <c r="AV98">
        <v>0</v>
      </c>
      <c r="AW98">
        <v>0</v>
      </c>
      <c r="AX98">
        <v>4.1757999999999997</v>
      </c>
      <c r="AY98">
        <v>0</v>
      </c>
      <c r="AZ98">
        <v>0</v>
      </c>
      <c r="BA98">
        <f t="shared" si="1"/>
        <v>3055.2452870000002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4.8720400000000011E-2</v>
      </c>
      <c r="J99">
        <f t="shared" si="2"/>
        <v>8.0999999999999857E-3</v>
      </c>
      <c r="K99">
        <f t="shared" si="2"/>
        <v>14.00236488625</v>
      </c>
      <c r="L99">
        <f t="shared" si="2"/>
        <v>15.036339400000021</v>
      </c>
      <c r="M99">
        <f t="shared" si="2"/>
        <v>2.1915</v>
      </c>
      <c r="N99">
        <f t="shared" si="2"/>
        <v>2.835</v>
      </c>
      <c r="O99">
        <f t="shared" si="2"/>
        <v>2.9679749999999947</v>
      </c>
      <c r="P99">
        <f t="shared" si="2"/>
        <v>2.87025</v>
      </c>
      <c r="Q99">
        <f t="shared" si="2"/>
        <v>0.43453100000000111</v>
      </c>
      <c r="R99">
        <f t="shared" si="2"/>
        <v>0.88357191300000126</v>
      </c>
      <c r="S99">
        <f t="shared" si="2"/>
        <v>0.63336240000000088</v>
      </c>
      <c r="T99">
        <f t="shared" si="2"/>
        <v>0</v>
      </c>
      <c r="U99">
        <f t="shared" si="2"/>
        <v>9.2900699999999983</v>
      </c>
      <c r="V99">
        <f t="shared" si="2"/>
        <v>0.32750746900000022</v>
      </c>
      <c r="W99">
        <f t="shared" si="2"/>
        <v>1.1075564800000013</v>
      </c>
      <c r="X99">
        <f t="shared" si="2"/>
        <v>3.5252300399999963</v>
      </c>
      <c r="Y99">
        <f t="shared" si="2"/>
        <v>0</v>
      </c>
      <c r="Z99">
        <f t="shared" si="2"/>
        <v>0.33096690000000034</v>
      </c>
      <c r="AA99">
        <f t="shared" si="2"/>
        <v>0.50557945999999954</v>
      </c>
      <c r="AB99">
        <f t="shared" si="2"/>
        <v>0.67414475499999926</v>
      </c>
      <c r="AC99">
        <f t="shared" si="2"/>
        <v>0.48353640199999931</v>
      </c>
      <c r="AD99">
        <f t="shared" si="2"/>
        <v>0.48963261300000033</v>
      </c>
      <c r="AE99">
        <f t="shared" si="2"/>
        <v>0.99440711200000076</v>
      </c>
      <c r="AF99">
        <f t="shared" si="2"/>
        <v>0.34312800000000038</v>
      </c>
      <c r="AG99">
        <f t="shared" si="2"/>
        <v>0.92531519999999812</v>
      </c>
      <c r="AH99">
        <f t="shared" si="2"/>
        <v>1.5130219000000011</v>
      </c>
      <c r="AI99">
        <f t="shared" si="2"/>
        <v>0.1584885</v>
      </c>
      <c r="AJ99">
        <f t="shared" si="2"/>
        <v>0</v>
      </c>
      <c r="AK99">
        <f t="shared" si="2"/>
        <v>1.248696000000002</v>
      </c>
      <c r="AL99">
        <f t="shared" si="2"/>
        <v>1.1271400000000009</v>
      </c>
      <c r="AM99">
        <f t="shared" si="2"/>
        <v>0.23993333500000025</v>
      </c>
      <c r="AN99">
        <f t="shared" si="2"/>
        <v>2.2496880000000025E-2</v>
      </c>
      <c r="AO99">
        <f t="shared" si="2"/>
        <v>2.3620107000000015E-2</v>
      </c>
      <c r="AP99">
        <f t="shared" si="2"/>
        <v>7.6027350000000049E-2</v>
      </c>
      <c r="AQ99">
        <f t="shared" si="2"/>
        <v>0.5031180000000004</v>
      </c>
      <c r="AR99">
        <f t="shared" si="2"/>
        <v>1.1707919999999992</v>
      </c>
      <c r="AS99">
        <f t="shared" si="2"/>
        <v>0.76743123149999992</v>
      </c>
      <c r="AT99">
        <f t="shared" si="2"/>
        <v>0.26709270125000018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8.7430899999999964E-2</v>
      </c>
      <c r="AY99">
        <f t="shared" si="2"/>
        <v>0</v>
      </c>
      <c r="AZ99">
        <f t="shared" si="2"/>
        <v>0</v>
      </c>
      <c r="BA99">
        <f t="shared" si="1"/>
        <v>68.114078335000031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F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1.9358</v>
      </c>
      <c r="J3">
        <v>0.32666600000000001</v>
      </c>
      <c r="K3">
        <v>664.40730900000005</v>
      </c>
      <c r="L3">
        <v>631.17901099999995</v>
      </c>
      <c r="M3">
        <v>89.046800000000005</v>
      </c>
      <c r="N3">
        <v>114.33318800000001</v>
      </c>
      <c r="O3">
        <v>119.695958</v>
      </c>
      <c r="P3">
        <v>115.42207500000001</v>
      </c>
      <c r="Q3">
        <v>19.896152000000001</v>
      </c>
      <c r="R3">
        <v>20.515702999999998</v>
      </c>
      <c r="S3">
        <v>25.542978000000002</v>
      </c>
      <c r="T3">
        <v>0</v>
      </c>
      <c r="U3">
        <v>337.77290199999999</v>
      </c>
      <c r="V3">
        <v>13.792574999999999</v>
      </c>
      <c r="W3">
        <v>44.909669999999998</v>
      </c>
      <c r="X3">
        <v>142.780372</v>
      </c>
      <c r="Y3">
        <v>0</v>
      </c>
      <c r="Z3">
        <v>12.686845999999999</v>
      </c>
      <c r="AA3">
        <v>27.196750999999999</v>
      </c>
      <c r="AB3">
        <v>38.190237000000003</v>
      </c>
      <c r="AC3">
        <v>28.101544000000001</v>
      </c>
      <c r="AD3">
        <v>26.466934999999999</v>
      </c>
      <c r="AE3">
        <v>40.979917999999998</v>
      </c>
      <c r="AF3">
        <v>8.5891450000000003</v>
      </c>
      <c r="AG3">
        <v>37.317191000000001</v>
      </c>
      <c r="AH3">
        <v>45.280104000000001</v>
      </c>
      <c r="AI3">
        <v>0</v>
      </c>
      <c r="AJ3">
        <v>0</v>
      </c>
      <c r="AK3">
        <v>50.358868999999999</v>
      </c>
      <c r="AL3">
        <v>20.244596000000001</v>
      </c>
      <c r="AM3">
        <v>10.218469000000001</v>
      </c>
      <c r="AN3">
        <v>0.90727999999999998</v>
      </c>
      <c r="AO3">
        <v>1.7449380000000001</v>
      </c>
      <c r="AP3">
        <v>1.735832</v>
      </c>
      <c r="AQ3">
        <v>21.098284</v>
      </c>
      <c r="AR3">
        <v>48.085272000000003</v>
      </c>
      <c r="AS3">
        <v>31.639064000000001</v>
      </c>
      <c r="AT3">
        <v>10.886552</v>
      </c>
      <c r="AU3">
        <v>0</v>
      </c>
      <c r="AV3">
        <v>0</v>
      </c>
      <c r="AW3">
        <v>0</v>
      </c>
      <c r="AX3">
        <v>8.3358450000000008</v>
      </c>
      <c r="AY3">
        <v>0</v>
      </c>
      <c r="AZ3">
        <v>0</v>
      </c>
      <c r="BA3">
        <f>SUM(B3:AZ3)</f>
        <v>2811.6208309999997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1.9358</v>
      </c>
      <c r="J4">
        <v>0.32666600000000001</v>
      </c>
      <c r="K4">
        <v>664.40730900000005</v>
      </c>
      <c r="L4">
        <v>631.17901099999995</v>
      </c>
      <c r="M4">
        <v>89.046800000000005</v>
      </c>
      <c r="N4">
        <v>114.33318800000001</v>
      </c>
      <c r="O4">
        <v>119.695958</v>
      </c>
      <c r="P4">
        <v>115.42207500000001</v>
      </c>
      <c r="Q4">
        <v>19.896152000000001</v>
      </c>
      <c r="R4">
        <v>20.515702999999998</v>
      </c>
      <c r="S4">
        <v>25.542978000000002</v>
      </c>
      <c r="T4">
        <v>0</v>
      </c>
      <c r="U4">
        <v>337.77290199999999</v>
      </c>
      <c r="V4">
        <v>13.792574999999999</v>
      </c>
      <c r="W4">
        <v>44.909669999999998</v>
      </c>
      <c r="X4">
        <v>142.780372</v>
      </c>
      <c r="Y4">
        <v>0</v>
      </c>
      <c r="Z4">
        <v>12.686845999999999</v>
      </c>
      <c r="AA4">
        <v>27.196750999999999</v>
      </c>
      <c r="AB4">
        <v>38.190237000000003</v>
      </c>
      <c r="AC4">
        <v>28.101544000000001</v>
      </c>
      <c r="AD4">
        <v>26.466934999999999</v>
      </c>
      <c r="AE4">
        <v>40.979917999999998</v>
      </c>
      <c r="AF4">
        <v>8.5891450000000003</v>
      </c>
      <c r="AG4">
        <v>37.317191000000001</v>
      </c>
      <c r="AH4">
        <v>45.280104000000001</v>
      </c>
      <c r="AI4">
        <v>0</v>
      </c>
      <c r="AJ4">
        <v>0</v>
      </c>
      <c r="AK4">
        <v>50.358868999999999</v>
      </c>
      <c r="AL4">
        <v>20.244596000000001</v>
      </c>
      <c r="AM4">
        <v>10.218469000000001</v>
      </c>
      <c r="AN4">
        <v>0.90727999999999998</v>
      </c>
      <c r="AO4">
        <v>1.746645</v>
      </c>
      <c r="AP4">
        <v>1.735832</v>
      </c>
      <c r="AQ4">
        <v>21.098284</v>
      </c>
      <c r="AR4">
        <v>48.085272000000003</v>
      </c>
      <c r="AS4">
        <v>31.639064000000001</v>
      </c>
      <c r="AT4">
        <v>10.886552</v>
      </c>
      <c r="AU4">
        <v>0</v>
      </c>
      <c r="AV4">
        <v>0</v>
      </c>
      <c r="AW4">
        <v>0</v>
      </c>
      <c r="AX4">
        <v>8.3358450000000008</v>
      </c>
      <c r="AY4">
        <v>0</v>
      </c>
      <c r="AZ4">
        <v>0</v>
      </c>
      <c r="BA4">
        <f t="shared" ref="BA4:BA67" si="0">SUM(B4:AZ4)</f>
        <v>2811.6225380000001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1.9358</v>
      </c>
      <c r="J5">
        <v>0.32666600000000001</v>
      </c>
      <c r="K5">
        <v>664.40730900000005</v>
      </c>
      <c r="L5">
        <v>631.17901099999995</v>
      </c>
      <c r="M5">
        <v>89.046800000000005</v>
      </c>
      <c r="N5">
        <v>114.33318800000001</v>
      </c>
      <c r="O5">
        <v>119.695958</v>
      </c>
      <c r="P5">
        <v>115.42207500000001</v>
      </c>
      <c r="Q5">
        <v>19.896152000000001</v>
      </c>
      <c r="R5">
        <v>20.515702999999998</v>
      </c>
      <c r="S5">
        <v>25.542978000000002</v>
      </c>
      <c r="T5">
        <v>0</v>
      </c>
      <c r="U5">
        <v>337.77290199999999</v>
      </c>
      <c r="V5">
        <v>13.792574999999999</v>
      </c>
      <c r="W5">
        <v>44.909669999999998</v>
      </c>
      <c r="X5">
        <v>142.780372</v>
      </c>
      <c r="Y5">
        <v>0</v>
      </c>
      <c r="Z5">
        <v>12.686845999999999</v>
      </c>
      <c r="AA5">
        <v>27.196750999999999</v>
      </c>
      <c r="AB5">
        <v>25.417151</v>
      </c>
      <c r="AC5">
        <v>18.734362999999998</v>
      </c>
      <c r="AD5">
        <v>26.466934999999999</v>
      </c>
      <c r="AE5">
        <v>40.979917999999998</v>
      </c>
      <c r="AF5">
        <v>8.5891450000000003</v>
      </c>
      <c r="AG5">
        <v>37.317191000000001</v>
      </c>
      <c r="AH5">
        <v>45.280104000000001</v>
      </c>
      <c r="AI5">
        <v>0</v>
      </c>
      <c r="AJ5">
        <v>0</v>
      </c>
      <c r="AK5">
        <v>50.358868999999999</v>
      </c>
      <c r="AL5">
        <v>44.987991999999998</v>
      </c>
      <c r="AM5">
        <v>10.218469000000001</v>
      </c>
      <c r="AN5">
        <v>0.90727999999999998</v>
      </c>
      <c r="AO5">
        <v>1.7432300000000001</v>
      </c>
      <c r="AP5">
        <v>1.735832</v>
      </c>
      <c r="AQ5">
        <v>21.098284</v>
      </c>
      <c r="AR5">
        <v>48.085272000000003</v>
      </c>
      <c r="AS5">
        <v>31.639064000000001</v>
      </c>
      <c r="AT5">
        <v>10.011806</v>
      </c>
      <c r="AU5">
        <v>0</v>
      </c>
      <c r="AV5">
        <v>0</v>
      </c>
      <c r="AW5">
        <v>0</v>
      </c>
      <c r="AX5">
        <v>8.3358450000000008</v>
      </c>
      <c r="AY5">
        <v>0</v>
      </c>
      <c r="AZ5">
        <v>0</v>
      </c>
      <c r="BA5">
        <f t="shared" si="0"/>
        <v>2813.3475060000001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1.9358</v>
      </c>
      <c r="J6">
        <v>0.32666600000000001</v>
      </c>
      <c r="K6">
        <v>664.40730900000005</v>
      </c>
      <c r="L6">
        <v>631.17901099999995</v>
      </c>
      <c r="M6">
        <v>89.046800000000005</v>
      </c>
      <c r="N6">
        <v>114.33318800000001</v>
      </c>
      <c r="O6">
        <v>119.695958</v>
      </c>
      <c r="P6">
        <v>115.42207500000001</v>
      </c>
      <c r="Q6">
        <v>19.896152000000001</v>
      </c>
      <c r="R6">
        <v>20.515702999999998</v>
      </c>
      <c r="S6">
        <v>25.542978000000002</v>
      </c>
      <c r="T6">
        <v>0</v>
      </c>
      <c r="U6">
        <v>337.77290199999999</v>
      </c>
      <c r="V6">
        <v>13.792574999999999</v>
      </c>
      <c r="W6">
        <v>44.909669999999998</v>
      </c>
      <c r="X6">
        <v>142.780372</v>
      </c>
      <c r="Y6">
        <v>0</v>
      </c>
      <c r="Z6">
        <v>12.686845999999999</v>
      </c>
      <c r="AA6">
        <v>27.144756000000001</v>
      </c>
      <c r="AB6">
        <v>12.644064999999999</v>
      </c>
      <c r="AC6">
        <v>9.3671810000000004</v>
      </c>
      <c r="AD6">
        <v>26.466934999999999</v>
      </c>
      <c r="AE6">
        <v>40.979917999999998</v>
      </c>
      <c r="AF6">
        <v>8.5891450000000003</v>
      </c>
      <c r="AG6">
        <v>37.317191000000001</v>
      </c>
      <c r="AH6">
        <v>45.280104000000001</v>
      </c>
      <c r="AI6">
        <v>0</v>
      </c>
      <c r="AJ6">
        <v>0</v>
      </c>
      <c r="AK6">
        <v>50.358868999999999</v>
      </c>
      <c r="AL6">
        <v>67.481988000000001</v>
      </c>
      <c r="AM6">
        <v>10.218469000000001</v>
      </c>
      <c r="AN6">
        <v>0.90727999999999998</v>
      </c>
      <c r="AO6">
        <v>1.7241649999999999</v>
      </c>
      <c r="AP6">
        <v>1.735832</v>
      </c>
      <c r="AQ6">
        <v>21.098284</v>
      </c>
      <c r="AR6">
        <v>48.085272000000003</v>
      </c>
      <c r="AS6">
        <v>31.639064000000001</v>
      </c>
      <c r="AT6">
        <v>10.266584</v>
      </c>
      <c r="AU6">
        <v>0</v>
      </c>
      <c r="AV6">
        <v>0</v>
      </c>
      <c r="AW6">
        <v>0</v>
      </c>
      <c r="AX6">
        <v>8.3358450000000008</v>
      </c>
      <c r="AY6">
        <v>0</v>
      </c>
      <c r="AZ6">
        <v>0</v>
      </c>
      <c r="BA6">
        <f t="shared" si="0"/>
        <v>2813.8849520000003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1.9358</v>
      </c>
      <c r="J7">
        <v>0.32666600000000001</v>
      </c>
      <c r="K7">
        <v>664.40730900000005</v>
      </c>
      <c r="L7">
        <v>631.17901099999995</v>
      </c>
      <c r="M7">
        <v>89.046800000000005</v>
      </c>
      <c r="N7">
        <v>114.33318800000001</v>
      </c>
      <c r="O7">
        <v>119.695958</v>
      </c>
      <c r="P7">
        <v>115.42207500000001</v>
      </c>
      <c r="Q7">
        <v>19.896152000000001</v>
      </c>
      <c r="R7">
        <v>20.515702999999998</v>
      </c>
      <c r="S7">
        <v>25.542978000000002</v>
      </c>
      <c r="T7">
        <v>0</v>
      </c>
      <c r="U7">
        <v>337.77290199999999</v>
      </c>
      <c r="V7">
        <v>13.792574999999999</v>
      </c>
      <c r="W7">
        <v>43.476132</v>
      </c>
      <c r="X7">
        <v>142.780372</v>
      </c>
      <c r="Y7">
        <v>0</v>
      </c>
      <c r="Z7">
        <v>12.686845999999999</v>
      </c>
      <c r="AA7">
        <v>27.144756000000001</v>
      </c>
      <c r="AB7">
        <v>12.644064999999999</v>
      </c>
      <c r="AC7">
        <v>9.3671810000000004</v>
      </c>
      <c r="AD7">
        <v>17.644622999999999</v>
      </c>
      <c r="AE7">
        <v>40.979917999999998</v>
      </c>
      <c r="AF7">
        <v>8.5891450000000003</v>
      </c>
      <c r="AG7">
        <v>37.317191000000001</v>
      </c>
      <c r="AH7">
        <v>45.280104000000001</v>
      </c>
      <c r="AI7">
        <v>0</v>
      </c>
      <c r="AJ7">
        <v>0</v>
      </c>
      <c r="AK7">
        <v>50.358868999999999</v>
      </c>
      <c r="AL7">
        <v>67.481988000000001</v>
      </c>
      <c r="AM7">
        <v>10.218469000000001</v>
      </c>
      <c r="AN7">
        <v>0.90727999999999998</v>
      </c>
      <c r="AO7">
        <v>1.7275799999999999</v>
      </c>
      <c r="AP7">
        <v>1.735832</v>
      </c>
      <c r="AQ7">
        <v>21.098284</v>
      </c>
      <c r="AR7">
        <v>48.085272000000003</v>
      </c>
      <c r="AS7">
        <v>31.639064000000001</v>
      </c>
      <c r="AT7">
        <v>9.5672479999999993</v>
      </c>
      <c r="AU7">
        <v>0</v>
      </c>
      <c r="AV7">
        <v>0</v>
      </c>
      <c r="AW7">
        <v>0</v>
      </c>
      <c r="AX7">
        <v>8.3358450000000008</v>
      </c>
      <c r="AY7">
        <v>0</v>
      </c>
      <c r="AZ7">
        <v>0</v>
      </c>
      <c r="BA7">
        <f t="shared" si="0"/>
        <v>2802.9331810000003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1.9358</v>
      </c>
      <c r="J8">
        <v>0.32666600000000001</v>
      </c>
      <c r="K8">
        <v>664.40730900000005</v>
      </c>
      <c r="L8">
        <v>631.17901099999995</v>
      </c>
      <c r="M8">
        <v>89.046800000000005</v>
      </c>
      <c r="N8">
        <v>114.33318800000001</v>
      </c>
      <c r="O8">
        <v>119.695958</v>
      </c>
      <c r="P8">
        <v>115.42207500000001</v>
      </c>
      <c r="Q8">
        <v>19.896152000000001</v>
      </c>
      <c r="R8">
        <v>20.515702999999998</v>
      </c>
      <c r="S8">
        <v>25.542978000000002</v>
      </c>
      <c r="T8">
        <v>0</v>
      </c>
      <c r="U8">
        <v>337.77290199999999</v>
      </c>
      <c r="V8">
        <v>13.792574999999999</v>
      </c>
      <c r="W8">
        <v>43.476132</v>
      </c>
      <c r="X8">
        <v>142.780372</v>
      </c>
      <c r="Y8">
        <v>0</v>
      </c>
      <c r="Z8">
        <v>12.686845999999999</v>
      </c>
      <c r="AA8">
        <v>27.144756000000001</v>
      </c>
      <c r="AB8">
        <v>12.644064999999999</v>
      </c>
      <c r="AC8">
        <v>9.3671810000000004</v>
      </c>
      <c r="AD8">
        <v>17.644622999999999</v>
      </c>
      <c r="AE8">
        <v>40.979917999999998</v>
      </c>
      <c r="AF8">
        <v>8.5891450000000003</v>
      </c>
      <c r="AG8">
        <v>37.317191000000001</v>
      </c>
      <c r="AH8">
        <v>36.664051999999998</v>
      </c>
      <c r="AI8">
        <v>0</v>
      </c>
      <c r="AJ8">
        <v>0</v>
      </c>
      <c r="AK8">
        <v>50.358868999999999</v>
      </c>
      <c r="AL8">
        <v>67.481988000000001</v>
      </c>
      <c r="AM8">
        <v>10.218469000000001</v>
      </c>
      <c r="AN8">
        <v>0.90727999999999998</v>
      </c>
      <c r="AO8">
        <v>1.710221</v>
      </c>
      <c r="AP8">
        <v>1.735832</v>
      </c>
      <c r="AQ8">
        <v>21.098284</v>
      </c>
      <c r="AR8">
        <v>48.085272000000003</v>
      </c>
      <c r="AS8">
        <v>31.639064000000001</v>
      </c>
      <c r="AT8">
        <v>8.0749150000000007</v>
      </c>
      <c r="AU8">
        <v>0</v>
      </c>
      <c r="AV8">
        <v>0</v>
      </c>
      <c r="AW8">
        <v>0</v>
      </c>
      <c r="AX8">
        <v>8.3358450000000008</v>
      </c>
      <c r="AY8">
        <v>0</v>
      </c>
      <c r="AZ8">
        <v>0</v>
      </c>
      <c r="BA8">
        <f t="shared" si="0"/>
        <v>2792.8074370000004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1.9358</v>
      </c>
      <c r="J9">
        <v>0.32666600000000001</v>
      </c>
      <c r="K9">
        <v>664.40730900000005</v>
      </c>
      <c r="L9">
        <v>563.43394799999999</v>
      </c>
      <c r="M9">
        <v>89.046800000000005</v>
      </c>
      <c r="N9">
        <v>114.33318800000001</v>
      </c>
      <c r="O9">
        <v>119.695958</v>
      </c>
      <c r="P9">
        <v>115.785038</v>
      </c>
      <c r="Q9">
        <v>19.896152000000001</v>
      </c>
      <c r="R9">
        <v>20.515702999999998</v>
      </c>
      <c r="S9">
        <v>25.542978000000002</v>
      </c>
      <c r="T9">
        <v>0</v>
      </c>
      <c r="U9">
        <v>337.77290199999999</v>
      </c>
      <c r="V9">
        <v>13.792574999999999</v>
      </c>
      <c r="W9">
        <v>43.476132</v>
      </c>
      <c r="X9">
        <v>142.780372</v>
      </c>
      <c r="Y9">
        <v>0</v>
      </c>
      <c r="Z9">
        <v>12.686845999999999</v>
      </c>
      <c r="AA9">
        <v>27.144756000000001</v>
      </c>
      <c r="AB9">
        <v>12.644064999999999</v>
      </c>
      <c r="AC9">
        <v>9.3671810000000004</v>
      </c>
      <c r="AD9">
        <v>17.644622999999999</v>
      </c>
      <c r="AE9">
        <v>40.979917999999998</v>
      </c>
      <c r="AF9">
        <v>8.5891450000000003</v>
      </c>
      <c r="AG9">
        <v>37.317191000000001</v>
      </c>
      <c r="AH9">
        <v>36.664051999999998</v>
      </c>
      <c r="AI9">
        <v>0</v>
      </c>
      <c r="AJ9">
        <v>0</v>
      </c>
      <c r="AK9">
        <v>50.358868999999999</v>
      </c>
      <c r="AL9">
        <v>67.481988000000001</v>
      </c>
      <c r="AM9">
        <v>10.218469000000001</v>
      </c>
      <c r="AN9">
        <v>0.90727999999999998</v>
      </c>
      <c r="AO9">
        <v>1.746076</v>
      </c>
      <c r="AP9">
        <v>1.735832</v>
      </c>
      <c r="AQ9">
        <v>21.098284</v>
      </c>
      <c r="AR9">
        <v>48.085272000000003</v>
      </c>
      <c r="AS9">
        <v>30.873477000000001</v>
      </c>
      <c r="AT9">
        <v>10.886552</v>
      </c>
      <c r="AU9">
        <v>0</v>
      </c>
      <c r="AV9">
        <v>0</v>
      </c>
      <c r="AW9">
        <v>0</v>
      </c>
      <c r="AX9">
        <v>8.3358450000000008</v>
      </c>
      <c r="AY9">
        <v>0</v>
      </c>
      <c r="AZ9">
        <v>0</v>
      </c>
      <c r="BA9">
        <f t="shared" si="0"/>
        <v>2727.5072420000006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1.9358</v>
      </c>
      <c r="J10">
        <v>0.32666600000000001</v>
      </c>
      <c r="K10">
        <v>664.40730900000005</v>
      </c>
      <c r="L10">
        <v>536.60375999999997</v>
      </c>
      <c r="M10">
        <v>89.046800000000005</v>
      </c>
      <c r="N10">
        <v>114.33318800000001</v>
      </c>
      <c r="O10">
        <v>119.695958</v>
      </c>
      <c r="P10">
        <v>115.785038</v>
      </c>
      <c r="Q10">
        <v>19.896152000000001</v>
      </c>
      <c r="R10">
        <v>20.515702999999998</v>
      </c>
      <c r="S10">
        <v>25.542978000000002</v>
      </c>
      <c r="T10">
        <v>0</v>
      </c>
      <c r="U10">
        <v>337.77290199999999</v>
      </c>
      <c r="V10">
        <v>13.792574999999999</v>
      </c>
      <c r="W10">
        <v>43.476132</v>
      </c>
      <c r="X10">
        <v>142.780372</v>
      </c>
      <c r="Y10">
        <v>0</v>
      </c>
      <c r="Z10">
        <v>12.686845999999999</v>
      </c>
      <c r="AA10">
        <v>27.144756000000001</v>
      </c>
      <c r="AB10">
        <v>12.644064999999999</v>
      </c>
      <c r="AC10">
        <v>9.3671810000000004</v>
      </c>
      <c r="AD10">
        <v>17.644622999999999</v>
      </c>
      <c r="AE10">
        <v>40.979917999999998</v>
      </c>
      <c r="AF10">
        <v>8.5891450000000003</v>
      </c>
      <c r="AG10">
        <v>37.317191000000001</v>
      </c>
      <c r="AH10">
        <v>36.664051999999998</v>
      </c>
      <c r="AI10">
        <v>0</v>
      </c>
      <c r="AJ10">
        <v>0</v>
      </c>
      <c r="AK10">
        <v>50.358868999999999</v>
      </c>
      <c r="AL10">
        <v>67.481988000000001</v>
      </c>
      <c r="AM10">
        <v>10.218469000000001</v>
      </c>
      <c r="AN10">
        <v>0.90727999999999998</v>
      </c>
      <c r="AO10">
        <v>1.733555</v>
      </c>
      <c r="AP10">
        <v>1.735832</v>
      </c>
      <c r="AQ10">
        <v>10.06132</v>
      </c>
      <c r="AR10">
        <v>48.085272000000003</v>
      </c>
      <c r="AS10">
        <v>30.873477000000001</v>
      </c>
      <c r="AT10">
        <v>10.886552</v>
      </c>
      <c r="AU10">
        <v>0</v>
      </c>
      <c r="AV10">
        <v>0</v>
      </c>
      <c r="AW10">
        <v>0</v>
      </c>
      <c r="AX10">
        <v>8.3358450000000008</v>
      </c>
      <c r="AY10">
        <v>0</v>
      </c>
      <c r="AZ10">
        <v>0</v>
      </c>
      <c r="BA10">
        <f t="shared" si="0"/>
        <v>2689.6275689999998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1.9358</v>
      </c>
      <c r="J11">
        <v>0.32666600000000001</v>
      </c>
      <c r="K11">
        <v>664.40730900000005</v>
      </c>
      <c r="L11">
        <v>536.60375999999997</v>
      </c>
      <c r="M11">
        <v>89.046800000000005</v>
      </c>
      <c r="N11">
        <v>114.33318800000001</v>
      </c>
      <c r="O11">
        <v>119.695958</v>
      </c>
      <c r="P11">
        <v>115.785038</v>
      </c>
      <c r="Q11">
        <v>19.896152000000001</v>
      </c>
      <c r="R11">
        <v>27.077002</v>
      </c>
      <c r="S11">
        <v>25.542978000000002</v>
      </c>
      <c r="T11">
        <v>0</v>
      </c>
      <c r="U11">
        <v>337.77290199999999</v>
      </c>
      <c r="V11">
        <v>13.792574999999999</v>
      </c>
      <c r="W11">
        <v>43.476132</v>
      </c>
      <c r="X11">
        <v>142.780372</v>
      </c>
      <c r="Y11">
        <v>0</v>
      </c>
      <c r="Z11">
        <v>12.686845999999999</v>
      </c>
      <c r="AA11">
        <v>27.144756000000001</v>
      </c>
      <c r="AB11">
        <v>12.644064999999999</v>
      </c>
      <c r="AC11">
        <v>9.3671810000000004</v>
      </c>
      <c r="AD11">
        <v>17.644622999999999</v>
      </c>
      <c r="AE11">
        <v>40.979917999999998</v>
      </c>
      <c r="AF11">
        <v>8.5891450000000003</v>
      </c>
      <c r="AG11">
        <v>37.317191000000001</v>
      </c>
      <c r="AH11">
        <v>54.996077999999997</v>
      </c>
      <c r="AI11">
        <v>0</v>
      </c>
      <c r="AJ11">
        <v>0</v>
      </c>
      <c r="AK11">
        <v>50.358868999999999</v>
      </c>
      <c r="AL11">
        <v>67.481988000000001</v>
      </c>
      <c r="AM11">
        <v>10.218469000000001</v>
      </c>
      <c r="AN11">
        <v>0.90727999999999998</v>
      </c>
      <c r="AO11">
        <v>1.748068</v>
      </c>
      <c r="AP11">
        <v>1.735832</v>
      </c>
      <c r="AQ11">
        <v>10.06132</v>
      </c>
      <c r="AR11">
        <v>48.085272000000003</v>
      </c>
      <c r="AS11">
        <v>31.639064000000001</v>
      </c>
      <c r="AT11">
        <v>10.886552</v>
      </c>
      <c r="AU11">
        <v>0</v>
      </c>
      <c r="AV11">
        <v>0</v>
      </c>
      <c r="AW11">
        <v>0</v>
      </c>
      <c r="AX11">
        <v>8.3358450000000008</v>
      </c>
      <c r="AY11">
        <v>0</v>
      </c>
      <c r="AZ11">
        <v>0</v>
      </c>
      <c r="BA11">
        <f t="shared" si="0"/>
        <v>2715.3009939999997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1.9358</v>
      </c>
      <c r="J12">
        <v>0.32666600000000001</v>
      </c>
      <c r="K12">
        <v>664.40730900000005</v>
      </c>
      <c r="L12">
        <v>536.60375999999997</v>
      </c>
      <c r="M12">
        <v>89.046800000000005</v>
      </c>
      <c r="N12">
        <v>114.33318800000001</v>
      </c>
      <c r="O12">
        <v>119.695958</v>
      </c>
      <c r="P12">
        <v>115.785038</v>
      </c>
      <c r="Q12">
        <v>19.896152000000001</v>
      </c>
      <c r="R12">
        <v>27.077002</v>
      </c>
      <c r="S12">
        <v>25.542978000000002</v>
      </c>
      <c r="T12">
        <v>0</v>
      </c>
      <c r="U12">
        <v>337.77290199999999</v>
      </c>
      <c r="V12">
        <v>13.792574999999999</v>
      </c>
      <c r="W12">
        <v>43.476132</v>
      </c>
      <c r="X12">
        <v>142.780372</v>
      </c>
      <c r="Y12">
        <v>0</v>
      </c>
      <c r="Z12">
        <v>12.686845999999999</v>
      </c>
      <c r="AA12">
        <v>13.534146</v>
      </c>
      <c r="AB12">
        <v>12.644064999999999</v>
      </c>
      <c r="AC12">
        <v>9.3671810000000004</v>
      </c>
      <c r="AD12">
        <v>17.644622999999999</v>
      </c>
      <c r="AE12">
        <v>40.979917999999998</v>
      </c>
      <c r="AF12">
        <v>8.5891450000000003</v>
      </c>
      <c r="AG12">
        <v>37.317191000000001</v>
      </c>
      <c r="AH12">
        <v>54.996077999999997</v>
      </c>
      <c r="AI12">
        <v>0</v>
      </c>
      <c r="AJ12">
        <v>0</v>
      </c>
      <c r="AK12">
        <v>50.358868999999999</v>
      </c>
      <c r="AL12">
        <v>67.481988000000001</v>
      </c>
      <c r="AM12">
        <v>5.1092339999999998</v>
      </c>
      <c r="AN12">
        <v>0.90727999999999998</v>
      </c>
      <c r="AO12">
        <v>1.7224569999999999</v>
      </c>
      <c r="AP12">
        <v>1.735832</v>
      </c>
      <c r="AQ12">
        <v>0</v>
      </c>
      <c r="AR12">
        <v>48.085272000000003</v>
      </c>
      <c r="AS12">
        <v>31.639064000000001</v>
      </c>
      <c r="AT12">
        <v>10.886552</v>
      </c>
      <c r="AU12">
        <v>0</v>
      </c>
      <c r="AV12">
        <v>0</v>
      </c>
      <c r="AW12">
        <v>0</v>
      </c>
      <c r="AX12">
        <v>8.3358450000000008</v>
      </c>
      <c r="AY12">
        <v>0</v>
      </c>
      <c r="AZ12">
        <v>0</v>
      </c>
      <c r="BA12">
        <f t="shared" si="0"/>
        <v>2686.4942179999998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1.9358</v>
      </c>
      <c r="J13">
        <v>0.32666600000000001</v>
      </c>
      <c r="K13">
        <v>664.40730900000005</v>
      </c>
      <c r="L13">
        <v>536.60375999999997</v>
      </c>
      <c r="M13">
        <v>89.046800000000005</v>
      </c>
      <c r="N13">
        <v>114.33318800000001</v>
      </c>
      <c r="O13">
        <v>119.695958</v>
      </c>
      <c r="P13">
        <v>115.785038</v>
      </c>
      <c r="Q13">
        <v>19.896152000000001</v>
      </c>
      <c r="R13">
        <v>27.077002</v>
      </c>
      <c r="S13">
        <v>25.542978000000002</v>
      </c>
      <c r="T13">
        <v>0</v>
      </c>
      <c r="U13">
        <v>337.77290199999999</v>
      </c>
      <c r="V13">
        <v>13.792574999999999</v>
      </c>
      <c r="W13">
        <v>43.476132</v>
      </c>
      <c r="X13">
        <v>142.780372</v>
      </c>
      <c r="Y13">
        <v>0</v>
      </c>
      <c r="Z13">
        <v>12.686845999999999</v>
      </c>
      <c r="AA13">
        <v>0</v>
      </c>
      <c r="AB13">
        <v>12.644064999999999</v>
      </c>
      <c r="AC13">
        <v>9.3671810000000004</v>
      </c>
      <c r="AD13">
        <v>17.644622999999999</v>
      </c>
      <c r="AE13">
        <v>40.979917999999998</v>
      </c>
      <c r="AF13">
        <v>8.5891450000000003</v>
      </c>
      <c r="AG13">
        <v>37.317191000000001</v>
      </c>
      <c r="AH13">
        <v>54.996077999999997</v>
      </c>
      <c r="AI13">
        <v>0</v>
      </c>
      <c r="AJ13">
        <v>0</v>
      </c>
      <c r="AK13">
        <v>50.358868999999999</v>
      </c>
      <c r="AL13">
        <v>67.481988000000001</v>
      </c>
      <c r="AM13">
        <v>5.1092339999999998</v>
      </c>
      <c r="AN13">
        <v>0.90727999999999998</v>
      </c>
      <c r="AO13">
        <v>1.6772119999999999</v>
      </c>
      <c r="AP13">
        <v>7.3152910000000002</v>
      </c>
      <c r="AQ13">
        <v>0</v>
      </c>
      <c r="AR13">
        <v>48.085272000000003</v>
      </c>
      <c r="AS13">
        <v>31.639064000000001</v>
      </c>
      <c r="AT13">
        <v>10.817598</v>
      </c>
      <c r="AU13">
        <v>0</v>
      </c>
      <c r="AV13">
        <v>0</v>
      </c>
      <c r="AW13">
        <v>0</v>
      </c>
      <c r="AX13">
        <v>8.3358450000000008</v>
      </c>
      <c r="AY13">
        <v>0</v>
      </c>
      <c r="AZ13">
        <v>0</v>
      </c>
      <c r="BA13">
        <f t="shared" si="0"/>
        <v>2678.4253320000003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1.9358</v>
      </c>
      <c r="J14">
        <v>0.32666600000000001</v>
      </c>
      <c r="K14">
        <v>664.40730900000005</v>
      </c>
      <c r="L14">
        <v>536.60375999999997</v>
      </c>
      <c r="M14">
        <v>89.046800000000005</v>
      </c>
      <c r="N14">
        <v>114.33318800000001</v>
      </c>
      <c r="O14">
        <v>119.695958</v>
      </c>
      <c r="P14">
        <v>115.785038</v>
      </c>
      <c r="Q14">
        <v>19.896152000000001</v>
      </c>
      <c r="R14">
        <v>27.077002</v>
      </c>
      <c r="S14">
        <v>25.542978000000002</v>
      </c>
      <c r="T14">
        <v>0</v>
      </c>
      <c r="U14">
        <v>337.77290199999999</v>
      </c>
      <c r="V14">
        <v>13.792574999999999</v>
      </c>
      <c r="W14">
        <v>43.476132</v>
      </c>
      <c r="X14">
        <v>142.780372</v>
      </c>
      <c r="Y14">
        <v>0</v>
      </c>
      <c r="Z14">
        <v>12.686845999999999</v>
      </c>
      <c r="AA14">
        <v>0</v>
      </c>
      <c r="AB14">
        <v>12.644064999999999</v>
      </c>
      <c r="AC14">
        <v>9.3671810000000004</v>
      </c>
      <c r="AD14">
        <v>17.644622999999999</v>
      </c>
      <c r="AE14">
        <v>40.979917999999998</v>
      </c>
      <c r="AF14">
        <v>8.5891450000000003</v>
      </c>
      <c r="AG14">
        <v>37.317191000000001</v>
      </c>
      <c r="AH14">
        <v>54.996077999999997</v>
      </c>
      <c r="AI14">
        <v>0</v>
      </c>
      <c r="AJ14">
        <v>0</v>
      </c>
      <c r="AK14">
        <v>50.358868999999999</v>
      </c>
      <c r="AL14">
        <v>67.481988000000001</v>
      </c>
      <c r="AM14">
        <v>5.1092339999999998</v>
      </c>
      <c r="AN14">
        <v>0.90727999999999998</v>
      </c>
      <c r="AO14">
        <v>1.6319669999999999</v>
      </c>
      <c r="AP14">
        <v>7.3152910000000002</v>
      </c>
      <c r="AQ14">
        <v>0</v>
      </c>
      <c r="AR14">
        <v>48.085272000000003</v>
      </c>
      <c r="AS14">
        <v>31.639064000000001</v>
      </c>
      <c r="AT14">
        <v>10.886552</v>
      </c>
      <c r="AU14">
        <v>0</v>
      </c>
      <c r="AV14">
        <v>0</v>
      </c>
      <c r="AW14">
        <v>0</v>
      </c>
      <c r="AX14">
        <v>8.3358450000000008</v>
      </c>
      <c r="AY14">
        <v>0</v>
      </c>
      <c r="AZ14">
        <v>0</v>
      </c>
      <c r="BA14">
        <f t="shared" si="0"/>
        <v>2678.4490409999999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1.9358</v>
      </c>
      <c r="J15">
        <v>0.32666600000000001</v>
      </c>
      <c r="K15">
        <v>664.40730900000005</v>
      </c>
      <c r="L15">
        <v>536.60375999999997</v>
      </c>
      <c r="M15">
        <v>89.046800000000005</v>
      </c>
      <c r="N15">
        <v>114.33318800000001</v>
      </c>
      <c r="O15">
        <v>119.695958</v>
      </c>
      <c r="P15">
        <v>115.785038</v>
      </c>
      <c r="Q15">
        <v>19.896152000000001</v>
      </c>
      <c r="R15">
        <v>30.326243000000002</v>
      </c>
      <c r="S15">
        <v>25.542978000000002</v>
      </c>
      <c r="T15">
        <v>0</v>
      </c>
      <c r="U15">
        <v>337.77290199999999</v>
      </c>
      <c r="V15">
        <v>13.792574999999999</v>
      </c>
      <c r="W15">
        <v>44.063648000000001</v>
      </c>
      <c r="X15">
        <v>142.780372</v>
      </c>
      <c r="Y15">
        <v>0</v>
      </c>
      <c r="Z15">
        <v>12.686845999999999</v>
      </c>
      <c r="AA15">
        <v>0</v>
      </c>
      <c r="AB15">
        <v>12.644064999999999</v>
      </c>
      <c r="AC15">
        <v>9.3671810000000004</v>
      </c>
      <c r="AD15">
        <v>17.644622999999999</v>
      </c>
      <c r="AE15">
        <v>40.979917999999998</v>
      </c>
      <c r="AF15">
        <v>8.5891450000000003</v>
      </c>
      <c r="AG15">
        <v>37.317191000000001</v>
      </c>
      <c r="AH15">
        <v>54.996077999999997</v>
      </c>
      <c r="AI15">
        <v>0</v>
      </c>
      <c r="AJ15">
        <v>0</v>
      </c>
      <c r="AK15">
        <v>50.358868999999999</v>
      </c>
      <c r="AL15">
        <v>67.481988000000001</v>
      </c>
      <c r="AM15">
        <v>5.1092339999999998</v>
      </c>
      <c r="AN15">
        <v>0.90727999999999998</v>
      </c>
      <c r="AO15">
        <v>1.641926</v>
      </c>
      <c r="AP15">
        <v>7.3152910000000002</v>
      </c>
      <c r="AQ15">
        <v>0</v>
      </c>
      <c r="AR15">
        <v>51.290956999999999</v>
      </c>
      <c r="AS15">
        <v>31.639064000000001</v>
      </c>
      <c r="AT15">
        <v>10.886552</v>
      </c>
      <c r="AU15">
        <v>0</v>
      </c>
      <c r="AV15">
        <v>0</v>
      </c>
      <c r="AW15">
        <v>0</v>
      </c>
      <c r="AX15">
        <v>1.3472200000000001</v>
      </c>
      <c r="AY15">
        <v>0</v>
      </c>
      <c r="AZ15">
        <v>0</v>
      </c>
      <c r="BA15">
        <f t="shared" si="0"/>
        <v>2678.5128170000003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1.9358</v>
      </c>
      <c r="J16">
        <v>0.32666600000000001</v>
      </c>
      <c r="K16">
        <v>664.40730900000005</v>
      </c>
      <c r="L16">
        <v>536.60375999999997</v>
      </c>
      <c r="M16">
        <v>89.046800000000005</v>
      </c>
      <c r="N16">
        <v>114.33318800000001</v>
      </c>
      <c r="O16">
        <v>119.695958</v>
      </c>
      <c r="P16">
        <v>115.785038</v>
      </c>
      <c r="Q16">
        <v>19.896152000000001</v>
      </c>
      <c r="R16">
        <v>33.575482999999998</v>
      </c>
      <c r="S16">
        <v>25.542978000000002</v>
      </c>
      <c r="T16">
        <v>0</v>
      </c>
      <c r="U16">
        <v>337.77290199999999</v>
      </c>
      <c r="V16">
        <v>13.792574999999999</v>
      </c>
      <c r="W16">
        <v>44.063648000000001</v>
      </c>
      <c r="X16">
        <v>142.780372</v>
      </c>
      <c r="Y16">
        <v>0</v>
      </c>
      <c r="Z16">
        <v>12.686845999999999</v>
      </c>
      <c r="AA16">
        <v>0</v>
      </c>
      <c r="AB16">
        <v>12.644064999999999</v>
      </c>
      <c r="AC16">
        <v>9.3671810000000004</v>
      </c>
      <c r="AD16">
        <v>17.644622999999999</v>
      </c>
      <c r="AE16">
        <v>40.979917999999998</v>
      </c>
      <c r="AF16">
        <v>8.5891450000000003</v>
      </c>
      <c r="AG16">
        <v>37.317191000000001</v>
      </c>
      <c r="AH16">
        <v>54.996077999999997</v>
      </c>
      <c r="AI16">
        <v>0</v>
      </c>
      <c r="AJ16">
        <v>0</v>
      </c>
      <c r="AK16">
        <v>50.358868999999999</v>
      </c>
      <c r="AL16">
        <v>67.481988000000001</v>
      </c>
      <c r="AM16">
        <v>5.1092339999999998</v>
      </c>
      <c r="AN16">
        <v>0.90727999999999998</v>
      </c>
      <c r="AO16">
        <v>1.633958</v>
      </c>
      <c r="AP16">
        <v>7.3152910000000002</v>
      </c>
      <c r="AQ16">
        <v>0</v>
      </c>
      <c r="AR16">
        <v>51.290956999999999</v>
      </c>
      <c r="AS16">
        <v>31.639064000000001</v>
      </c>
      <c r="AT16">
        <v>10.886552</v>
      </c>
      <c r="AU16">
        <v>0</v>
      </c>
      <c r="AV16">
        <v>0</v>
      </c>
      <c r="AW16">
        <v>0</v>
      </c>
      <c r="AX16">
        <v>1.3472200000000001</v>
      </c>
      <c r="AY16">
        <v>0</v>
      </c>
      <c r="AZ16">
        <v>0</v>
      </c>
      <c r="BA16">
        <f t="shared" si="0"/>
        <v>2681.7540890000005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1.9358</v>
      </c>
      <c r="J17">
        <v>0.32666600000000001</v>
      </c>
      <c r="K17">
        <v>604.39750900000001</v>
      </c>
      <c r="L17">
        <v>536.60375999999997</v>
      </c>
      <c r="M17">
        <v>89.046800000000005</v>
      </c>
      <c r="N17">
        <v>114.33318800000001</v>
      </c>
      <c r="O17">
        <v>119.695958</v>
      </c>
      <c r="P17">
        <v>116.148</v>
      </c>
      <c r="Q17">
        <v>19.896152000000001</v>
      </c>
      <c r="R17">
        <v>33.575482999999998</v>
      </c>
      <c r="S17">
        <v>25.542978000000002</v>
      </c>
      <c r="T17">
        <v>0</v>
      </c>
      <c r="U17">
        <v>337.77290199999999</v>
      </c>
      <c r="V17">
        <v>13.792574999999999</v>
      </c>
      <c r="W17">
        <v>44.063648000000001</v>
      </c>
      <c r="X17">
        <v>142.780372</v>
      </c>
      <c r="Y17">
        <v>0</v>
      </c>
      <c r="Z17">
        <v>12.686845999999999</v>
      </c>
      <c r="AA17">
        <v>0</v>
      </c>
      <c r="AB17">
        <v>12.644064999999999</v>
      </c>
      <c r="AC17">
        <v>9.3671810000000004</v>
      </c>
      <c r="AD17">
        <v>17.644622999999999</v>
      </c>
      <c r="AE17">
        <v>40.979917999999998</v>
      </c>
      <c r="AF17">
        <v>8.5891450000000003</v>
      </c>
      <c r="AG17">
        <v>37.317191000000001</v>
      </c>
      <c r="AH17">
        <v>54.996077999999997</v>
      </c>
      <c r="AI17">
        <v>0</v>
      </c>
      <c r="AJ17">
        <v>0</v>
      </c>
      <c r="AK17">
        <v>50.358868999999999</v>
      </c>
      <c r="AL17">
        <v>67.481988000000001</v>
      </c>
      <c r="AM17">
        <v>5.1092339999999998</v>
      </c>
      <c r="AN17">
        <v>0.90727999999999998</v>
      </c>
      <c r="AO17">
        <v>1.6166</v>
      </c>
      <c r="AP17">
        <v>7.3152910000000002</v>
      </c>
      <c r="AQ17">
        <v>0</v>
      </c>
      <c r="AR17">
        <v>51.290956999999999</v>
      </c>
      <c r="AS17">
        <v>30.873477000000001</v>
      </c>
      <c r="AT17">
        <v>10.886552</v>
      </c>
      <c r="AU17">
        <v>0</v>
      </c>
      <c r="AV17">
        <v>0</v>
      </c>
      <c r="AW17">
        <v>0</v>
      </c>
      <c r="AX17">
        <v>1.3472200000000001</v>
      </c>
      <c r="AY17">
        <v>0</v>
      </c>
      <c r="AZ17">
        <v>0</v>
      </c>
      <c r="BA17">
        <f t="shared" si="0"/>
        <v>2621.3243060000004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1.9358</v>
      </c>
      <c r="J18">
        <v>0.32666600000000001</v>
      </c>
      <c r="K18">
        <v>604.39750900000001</v>
      </c>
      <c r="L18">
        <v>536.60375999999997</v>
      </c>
      <c r="M18">
        <v>89.046800000000005</v>
      </c>
      <c r="N18">
        <v>114.33318800000001</v>
      </c>
      <c r="O18">
        <v>119.695958</v>
      </c>
      <c r="P18">
        <v>116.148</v>
      </c>
      <c r="Q18">
        <v>19.896152000000001</v>
      </c>
      <c r="R18">
        <v>33.575482999999998</v>
      </c>
      <c r="S18">
        <v>25.542978000000002</v>
      </c>
      <c r="T18">
        <v>0</v>
      </c>
      <c r="U18">
        <v>337.77290199999999</v>
      </c>
      <c r="V18">
        <v>13.792574999999999</v>
      </c>
      <c r="W18">
        <v>44.063648000000001</v>
      </c>
      <c r="X18">
        <v>142.780372</v>
      </c>
      <c r="Y18">
        <v>0</v>
      </c>
      <c r="Z18">
        <v>12.686845999999999</v>
      </c>
      <c r="AA18">
        <v>0</v>
      </c>
      <c r="AB18">
        <v>12.644064999999999</v>
      </c>
      <c r="AC18">
        <v>9.3671810000000004</v>
      </c>
      <c r="AD18">
        <v>17.644622999999999</v>
      </c>
      <c r="AE18">
        <v>40.979917999999998</v>
      </c>
      <c r="AF18">
        <v>8.5891450000000003</v>
      </c>
      <c r="AG18">
        <v>37.317191000000001</v>
      </c>
      <c r="AH18">
        <v>54.996077999999997</v>
      </c>
      <c r="AI18">
        <v>0</v>
      </c>
      <c r="AJ18">
        <v>0</v>
      </c>
      <c r="AK18">
        <v>50.358868999999999</v>
      </c>
      <c r="AL18">
        <v>33.740994000000001</v>
      </c>
      <c r="AM18">
        <v>5.1092339999999998</v>
      </c>
      <c r="AN18">
        <v>0.90727999999999998</v>
      </c>
      <c r="AO18">
        <v>1.601518</v>
      </c>
      <c r="AP18">
        <v>1.735832</v>
      </c>
      <c r="AQ18">
        <v>0</v>
      </c>
      <c r="AR18">
        <v>51.290956999999999</v>
      </c>
      <c r="AS18">
        <v>30.873477000000001</v>
      </c>
      <c r="AT18">
        <v>10.886552</v>
      </c>
      <c r="AU18">
        <v>0</v>
      </c>
      <c r="AV18">
        <v>0</v>
      </c>
      <c r="AW18">
        <v>0</v>
      </c>
      <c r="AX18">
        <v>1.3472200000000001</v>
      </c>
      <c r="AY18">
        <v>0</v>
      </c>
      <c r="AZ18">
        <v>0</v>
      </c>
      <c r="BA18">
        <f t="shared" si="0"/>
        <v>2581.9887710000007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1.9358</v>
      </c>
      <c r="J19">
        <v>0.32666600000000001</v>
      </c>
      <c r="K19">
        <v>449.53350899999998</v>
      </c>
      <c r="L19">
        <v>536.60375999999997</v>
      </c>
      <c r="M19">
        <v>89.046800000000005</v>
      </c>
      <c r="N19">
        <v>114.33318800000001</v>
      </c>
      <c r="O19">
        <v>119.695958</v>
      </c>
      <c r="P19">
        <v>116.148</v>
      </c>
      <c r="Q19">
        <v>19.896152000000001</v>
      </c>
      <c r="R19">
        <v>33.575482999999998</v>
      </c>
      <c r="S19">
        <v>25.542978000000002</v>
      </c>
      <c r="T19">
        <v>0</v>
      </c>
      <c r="U19">
        <v>337.77290199999999</v>
      </c>
      <c r="V19">
        <v>13.792574999999999</v>
      </c>
      <c r="W19">
        <v>44.063648000000001</v>
      </c>
      <c r="X19">
        <v>142.780372</v>
      </c>
      <c r="Y19">
        <v>0</v>
      </c>
      <c r="Z19">
        <v>12.686845999999999</v>
      </c>
      <c r="AA19">
        <v>0</v>
      </c>
      <c r="AB19">
        <v>12.644064999999999</v>
      </c>
      <c r="AC19">
        <v>9.3671810000000004</v>
      </c>
      <c r="AD19">
        <v>17.644622999999999</v>
      </c>
      <c r="AE19">
        <v>40.979917999999998</v>
      </c>
      <c r="AF19">
        <v>8.5891450000000003</v>
      </c>
      <c r="AG19">
        <v>37.317191000000001</v>
      </c>
      <c r="AH19">
        <v>54.996077999999997</v>
      </c>
      <c r="AI19">
        <v>0</v>
      </c>
      <c r="AJ19">
        <v>0</v>
      </c>
      <c r="AK19">
        <v>50.358868999999999</v>
      </c>
      <c r="AL19">
        <v>33.740994000000001</v>
      </c>
      <c r="AM19">
        <v>5.1092339999999998</v>
      </c>
      <c r="AN19">
        <v>0.90727999999999998</v>
      </c>
      <c r="AO19">
        <v>1.6023719999999999</v>
      </c>
      <c r="AP19">
        <v>1.983808</v>
      </c>
      <c r="AQ19">
        <v>0</v>
      </c>
      <c r="AR19">
        <v>48.085272000000003</v>
      </c>
      <c r="AS19">
        <v>30.873477000000001</v>
      </c>
      <c r="AT19">
        <v>10.886552</v>
      </c>
      <c r="AU19">
        <v>0</v>
      </c>
      <c r="AV19">
        <v>0</v>
      </c>
      <c r="AW19">
        <v>0</v>
      </c>
      <c r="AX19">
        <v>1.3472200000000001</v>
      </c>
      <c r="AY19">
        <v>0</v>
      </c>
      <c r="AZ19">
        <v>0</v>
      </c>
      <c r="BA19">
        <f t="shared" si="0"/>
        <v>2424.1679159999999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1.9358</v>
      </c>
      <c r="J20">
        <v>0.32666600000000001</v>
      </c>
      <c r="K20">
        <v>449.53350899999998</v>
      </c>
      <c r="L20">
        <v>536.60375999999997</v>
      </c>
      <c r="M20">
        <v>89.046800000000005</v>
      </c>
      <c r="N20">
        <v>114.33318800000001</v>
      </c>
      <c r="O20">
        <v>119.695958</v>
      </c>
      <c r="P20">
        <v>116.148</v>
      </c>
      <c r="Q20">
        <v>19.896152000000001</v>
      </c>
      <c r="R20">
        <v>33.575482999999998</v>
      </c>
      <c r="S20">
        <v>25.542978000000002</v>
      </c>
      <c r="T20">
        <v>0</v>
      </c>
      <c r="U20">
        <v>337.77290199999999</v>
      </c>
      <c r="V20">
        <v>13.792574999999999</v>
      </c>
      <c r="W20">
        <v>44.063648000000001</v>
      </c>
      <c r="X20">
        <v>142.780372</v>
      </c>
      <c r="Y20">
        <v>0</v>
      </c>
      <c r="Z20">
        <v>12.686845999999999</v>
      </c>
      <c r="AA20">
        <v>6.8053049999999997</v>
      </c>
      <c r="AB20">
        <v>25.417151</v>
      </c>
      <c r="AC20">
        <v>18.734362999999998</v>
      </c>
      <c r="AD20">
        <v>17.644622999999999</v>
      </c>
      <c r="AE20">
        <v>40.979917999999998</v>
      </c>
      <c r="AF20">
        <v>8.5891450000000003</v>
      </c>
      <c r="AG20">
        <v>37.317191000000001</v>
      </c>
      <c r="AH20">
        <v>54.996077999999997</v>
      </c>
      <c r="AI20">
        <v>0</v>
      </c>
      <c r="AJ20">
        <v>0</v>
      </c>
      <c r="AK20">
        <v>50.358868999999999</v>
      </c>
      <c r="AL20">
        <v>33.740994000000001</v>
      </c>
      <c r="AM20">
        <v>5.1092339999999998</v>
      </c>
      <c r="AN20">
        <v>0.90727999999999998</v>
      </c>
      <c r="AO20">
        <v>1.5599719999999999</v>
      </c>
      <c r="AP20">
        <v>1.983808</v>
      </c>
      <c r="AQ20">
        <v>0</v>
      </c>
      <c r="AR20">
        <v>48.085272000000003</v>
      </c>
      <c r="AS20">
        <v>30.873477000000001</v>
      </c>
      <c r="AT20">
        <v>10.886552</v>
      </c>
      <c r="AU20">
        <v>0</v>
      </c>
      <c r="AV20">
        <v>0</v>
      </c>
      <c r="AW20">
        <v>0</v>
      </c>
      <c r="AX20">
        <v>1.3472200000000001</v>
      </c>
      <c r="AY20">
        <v>0</v>
      </c>
      <c r="AZ20">
        <v>0</v>
      </c>
      <c r="BA20">
        <f t="shared" si="0"/>
        <v>2453.071089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1.9358</v>
      </c>
      <c r="J21">
        <v>0.32666600000000001</v>
      </c>
      <c r="K21">
        <v>440.52235999999999</v>
      </c>
      <c r="L21">
        <v>536.60375999999997</v>
      </c>
      <c r="M21">
        <v>89.046800000000005</v>
      </c>
      <c r="N21">
        <v>114.33318800000001</v>
      </c>
      <c r="O21">
        <v>119.695958</v>
      </c>
      <c r="P21">
        <v>116.148</v>
      </c>
      <c r="Q21">
        <v>19.896152000000001</v>
      </c>
      <c r="R21">
        <v>36.824722999999999</v>
      </c>
      <c r="S21">
        <v>25.542978000000002</v>
      </c>
      <c r="T21">
        <v>0</v>
      </c>
      <c r="U21">
        <v>337.77290199999999</v>
      </c>
      <c r="V21">
        <v>13.792574999999999</v>
      </c>
      <c r="W21">
        <v>44.063648000000001</v>
      </c>
      <c r="X21">
        <v>142.780372</v>
      </c>
      <c r="Y21">
        <v>0</v>
      </c>
      <c r="Z21">
        <v>12.686845999999999</v>
      </c>
      <c r="AA21">
        <v>13.534146</v>
      </c>
      <c r="AB21">
        <v>25.417151</v>
      </c>
      <c r="AC21">
        <v>18.734362999999998</v>
      </c>
      <c r="AD21">
        <v>17.644622999999999</v>
      </c>
      <c r="AE21">
        <v>40.979917999999998</v>
      </c>
      <c r="AF21">
        <v>8.5891450000000003</v>
      </c>
      <c r="AG21">
        <v>37.317191000000001</v>
      </c>
      <c r="AH21">
        <v>54.996077999999997</v>
      </c>
      <c r="AI21">
        <v>0</v>
      </c>
      <c r="AJ21">
        <v>0</v>
      </c>
      <c r="AK21">
        <v>50.358868999999999</v>
      </c>
      <c r="AL21">
        <v>33.740994000000001</v>
      </c>
      <c r="AM21">
        <v>5.1092339999999998</v>
      </c>
      <c r="AN21">
        <v>0.90727999999999998</v>
      </c>
      <c r="AO21">
        <v>0.30391299999999999</v>
      </c>
      <c r="AP21">
        <v>1.983808</v>
      </c>
      <c r="AQ21">
        <v>0</v>
      </c>
      <c r="AR21">
        <v>48.085272000000003</v>
      </c>
      <c r="AS21">
        <v>30.873477000000001</v>
      </c>
      <c r="AT21">
        <v>10.886552</v>
      </c>
      <c r="AU21">
        <v>0</v>
      </c>
      <c r="AV21">
        <v>0</v>
      </c>
      <c r="AW21">
        <v>0</v>
      </c>
      <c r="AX21">
        <v>0.54202399999999995</v>
      </c>
      <c r="AY21">
        <v>0</v>
      </c>
      <c r="AZ21">
        <v>0</v>
      </c>
      <c r="BA21">
        <f t="shared" si="0"/>
        <v>2451.9767660000002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1.9358</v>
      </c>
      <c r="J22">
        <v>0.32666600000000001</v>
      </c>
      <c r="K22">
        <v>440.52235999999999</v>
      </c>
      <c r="L22">
        <v>536.60375999999997</v>
      </c>
      <c r="M22">
        <v>89.046800000000005</v>
      </c>
      <c r="N22">
        <v>114.33318800000001</v>
      </c>
      <c r="O22">
        <v>119.695958</v>
      </c>
      <c r="P22">
        <v>116.148</v>
      </c>
      <c r="Q22">
        <v>19.896152000000001</v>
      </c>
      <c r="R22">
        <v>40.073963999999997</v>
      </c>
      <c r="S22">
        <v>25.542978000000002</v>
      </c>
      <c r="T22">
        <v>0</v>
      </c>
      <c r="U22">
        <v>337.77290199999999</v>
      </c>
      <c r="V22">
        <v>13.792574999999999</v>
      </c>
      <c r="W22">
        <v>44.063648000000001</v>
      </c>
      <c r="X22">
        <v>142.780372</v>
      </c>
      <c r="Y22">
        <v>0</v>
      </c>
      <c r="Z22">
        <v>12.686845999999999</v>
      </c>
      <c r="AA22">
        <v>20.415914999999998</v>
      </c>
      <c r="AB22">
        <v>25.417151</v>
      </c>
      <c r="AC22">
        <v>18.734362999999998</v>
      </c>
      <c r="AD22">
        <v>17.644622999999999</v>
      </c>
      <c r="AE22">
        <v>40.979917999999998</v>
      </c>
      <c r="AF22">
        <v>8.5891450000000003</v>
      </c>
      <c r="AG22">
        <v>37.317191000000001</v>
      </c>
      <c r="AH22">
        <v>67.920156000000006</v>
      </c>
      <c r="AI22">
        <v>0</v>
      </c>
      <c r="AJ22">
        <v>0</v>
      </c>
      <c r="AK22">
        <v>50.358868999999999</v>
      </c>
      <c r="AL22">
        <v>33.740994000000001</v>
      </c>
      <c r="AM22">
        <v>9.1604960000000002</v>
      </c>
      <c r="AN22">
        <v>0.90727999999999998</v>
      </c>
      <c r="AO22">
        <v>0.18468100000000001</v>
      </c>
      <c r="AP22">
        <v>1.983808</v>
      </c>
      <c r="AQ22">
        <v>9.3905659999999997</v>
      </c>
      <c r="AR22">
        <v>48.085272000000003</v>
      </c>
      <c r="AS22">
        <v>30.873477000000001</v>
      </c>
      <c r="AT22">
        <v>10.886552</v>
      </c>
      <c r="AU22">
        <v>0</v>
      </c>
      <c r="AV22">
        <v>0</v>
      </c>
      <c r="AW22">
        <v>0</v>
      </c>
      <c r="AX22">
        <v>0.54202399999999995</v>
      </c>
      <c r="AY22">
        <v>0</v>
      </c>
      <c r="AZ22">
        <v>0</v>
      </c>
      <c r="BA22">
        <f t="shared" si="0"/>
        <v>2488.3544500000003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1.9358</v>
      </c>
      <c r="J23">
        <v>0.32666600000000001</v>
      </c>
      <c r="K23">
        <v>556.00250900000003</v>
      </c>
      <c r="L23">
        <v>536.60375999999997</v>
      </c>
      <c r="M23">
        <v>89.046800000000005</v>
      </c>
      <c r="N23">
        <v>114.33318800000001</v>
      </c>
      <c r="O23">
        <v>119.695958</v>
      </c>
      <c r="P23">
        <v>116.148</v>
      </c>
      <c r="Q23">
        <v>19.896152000000001</v>
      </c>
      <c r="R23">
        <v>41.031407000000002</v>
      </c>
      <c r="S23">
        <v>25.542978000000002</v>
      </c>
      <c r="T23">
        <v>0</v>
      </c>
      <c r="U23">
        <v>337.77290199999999</v>
      </c>
      <c r="V23">
        <v>13.792574999999999</v>
      </c>
      <c r="W23">
        <v>44.063648000000001</v>
      </c>
      <c r="X23">
        <v>142.780372</v>
      </c>
      <c r="Y23">
        <v>0</v>
      </c>
      <c r="Z23">
        <v>12.686845999999999</v>
      </c>
      <c r="AA23">
        <v>34.026524000000002</v>
      </c>
      <c r="AB23">
        <v>25.417151</v>
      </c>
      <c r="AC23">
        <v>18.734362999999998</v>
      </c>
      <c r="AD23">
        <v>17.644622999999999</v>
      </c>
      <c r="AE23">
        <v>47.849643</v>
      </c>
      <c r="AF23">
        <v>8.5891450000000003</v>
      </c>
      <c r="AG23">
        <v>37.317191000000001</v>
      </c>
      <c r="AH23">
        <v>90.560208000000003</v>
      </c>
      <c r="AI23">
        <v>2.4642729999999999</v>
      </c>
      <c r="AJ23">
        <v>0</v>
      </c>
      <c r="AK23">
        <v>50.358868999999999</v>
      </c>
      <c r="AL23">
        <v>33.740994000000001</v>
      </c>
      <c r="AM23">
        <v>10.218469000000001</v>
      </c>
      <c r="AN23">
        <v>0.90727999999999998</v>
      </c>
      <c r="AO23">
        <v>9.9311999999999998E-2</v>
      </c>
      <c r="AP23">
        <v>1.983808</v>
      </c>
      <c r="AQ23">
        <v>10.06132</v>
      </c>
      <c r="AR23">
        <v>51.290956999999999</v>
      </c>
      <c r="AS23">
        <v>30.873477000000001</v>
      </c>
      <c r="AT23">
        <v>10.886552</v>
      </c>
      <c r="AU23">
        <v>0</v>
      </c>
      <c r="AV23">
        <v>0</v>
      </c>
      <c r="AW23">
        <v>0</v>
      </c>
      <c r="AX23">
        <v>0.54202399999999995</v>
      </c>
      <c r="AY23">
        <v>0</v>
      </c>
      <c r="AZ23">
        <v>0</v>
      </c>
      <c r="BA23">
        <f t="shared" si="0"/>
        <v>2655.2257439999994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1.9358</v>
      </c>
      <c r="J24">
        <v>0.32666600000000001</v>
      </c>
      <c r="K24">
        <v>536.64450899999997</v>
      </c>
      <c r="L24">
        <v>536.60375999999997</v>
      </c>
      <c r="M24">
        <v>89.046800000000005</v>
      </c>
      <c r="N24">
        <v>114.33318800000001</v>
      </c>
      <c r="O24">
        <v>119.695958</v>
      </c>
      <c r="P24">
        <v>116.148</v>
      </c>
      <c r="Q24">
        <v>19.896152000000001</v>
      </c>
      <c r="R24">
        <v>41.031407000000002</v>
      </c>
      <c r="S24">
        <v>25.542978000000002</v>
      </c>
      <c r="T24">
        <v>0</v>
      </c>
      <c r="U24">
        <v>337.77290199999999</v>
      </c>
      <c r="V24">
        <v>13.792574999999999</v>
      </c>
      <c r="W24">
        <v>44.063648000000001</v>
      </c>
      <c r="X24">
        <v>142.780372</v>
      </c>
      <c r="Y24">
        <v>0</v>
      </c>
      <c r="Z24">
        <v>12.686845999999999</v>
      </c>
      <c r="AA24">
        <v>40.755364999999998</v>
      </c>
      <c r="AB24">
        <v>25.417151</v>
      </c>
      <c r="AC24">
        <v>18.734362999999998</v>
      </c>
      <c r="AD24">
        <v>17.644622999999999</v>
      </c>
      <c r="AE24">
        <v>47.849643</v>
      </c>
      <c r="AF24">
        <v>8.5891450000000003</v>
      </c>
      <c r="AG24">
        <v>37.317191000000001</v>
      </c>
      <c r="AH24">
        <v>90.560208000000003</v>
      </c>
      <c r="AI24">
        <v>7.3928200000000004</v>
      </c>
      <c r="AJ24">
        <v>0</v>
      </c>
      <c r="AK24">
        <v>50.358868999999999</v>
      </c>
      <c r="AL24">
        <v>33.740994000000001</v>
      </c>
      <c r="AM24">
        <v>10.218469000000001</v>
      </c>
      <c r="AN24">
        <v>0.90727999999999998</v>
      </c>
      <c r="AO24">
        <v>0</v>
      </c>
      <c r="AP24">
        <v>1.983808</v>
      </c>
      <c r="AQ24">
        <v>10.06132</v>
      </c>
      <c r="AR24">
        <v>51.290956999999999</v>
      </c>
      <c r="AS24">
        <v>30.873477000000001</v>
      </c>
      <c r="AT24">
        <v>10.886552</v>
      </c>
      <c r="AU24">
        <v>0</v>
      </c>
      <c r="AV24">
        <v>0</v>
      </c>
      <c r="AW24">
        <v>0</v>
      </c>
      <c r="AX24">
        <v>0.54202399999999995</v>
      </c>
      <c r="AY24">
        <v>0</v>
      </c>
      <c r="AZ24">
        <v>0</v>
      </c>
      <c r="BA24">
        <f t="shared" si="0"/>
        <v>2647.4258199999999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1.9358</v>
      </c>
      <c r="J25">
        <v>0.32666600000000001</v>
      </c>
      <c r="K25">
        <v>541.48400900000001</v>
      </c>
      <c r="L25">
        <v>536.60375999999997</v>
      </c>
      <c r="M25">
        <v>89.046800000000005</v>
      </c>
      <c r="N25">
        <v>114.33318800000001</v>
      </c>
      <c r="O25">
        <v>119.695958</v>
      </c>
      <c r="P25">
        <v>116.148</v>
      </c>
      <c r="Q25">
        <v>19.896152000000001</v>
      </c>
      <c r="R25">
        <v>41.031407000000002</v>
      </c>
      <c r="S25">
        <v>25.542978000000002</v>
      </c>
      <c r="T25">
        <v>0</v>
      </c>
      <c r="U25">
        <v>337.77290199999999</v>
      </c>
      <c r="V25">
        <v>12.78112</v>
      </c>
      <c r="W25">
        <v>44.063648000000001</v>
      </c>
      <c r="X25">
        <v>142.780372</v>
      </c>
      <c r="Y25">
        <v>0</v>
      </c>
      <c r="Z25">
        <v>12.686845999999999</v>
      </c>
      <c r="AA25">
        <v>40.755364999999998</v>
      </c>
      <c r="AB25">
        <v>25.417151</v>
      </c>
      <c r="AC25">
        <v>18.734362999999998</v>
      </c>
      <c r="AD25">
        <v>17.644622999999999</v>
      </c>
      <c r="AE25">
        <v>47.849643</v>
      </c>
      <c r="AF25">
        <v>8.5891450000000003</v>
      </c>
      <c r="AG25">
        <v>37.317191000000001</v>
      </c>
      <c r="AH25">
        <v>90.560208000000003</v>
      </c>
      <c r="AI25">
        <v>48.053331</v>
      </c>
      <c r="AJ25">
        <v>0</v>
      </c>
      <c r="AK25">
        <v>50.358868999999999</v>
      </c>
      <c r="AL25">
        <v>33.740994000000001</v>
      </c>
      <c r="AM25">
        <v>10.218469000000001</v>
      </c>
      <c r="AN25">
        <v>0.90727999999999998</v>
      </c>
      <c r="AO25">
        <v>0</v>
      </c>
      <c r="AP25">
        <v>1.983808</v>
      </c>
      <c r="AQ25">
        <v>21.098284</v>
      </c>
      <c r="AR25">
        <v>51.290956999999999</v>
      </c>
      <c r="AS25">
        <v>30.873477000000001</v>
      </c>
      <c r="AT25">
        <v>10.886552</v>
      </c>
      <c r="AU25">
        <v>0</v>
      </c>
      <c r="AV25">
        <v>0</v>
      </c>
      <c r="AW25">
        <v>0</v>
      </c>
      <c r="AX25">
        <v>0.54202399999999995</v>
      </c>
      <c r="AY25">
        <v>0</v>
      </c>
      <c r="AZ25">
        <v>0</v>
      </c>
      <c r="BA25">
        <f t="shared" si="0"/>
        <v>2702.9513400000005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1.9358</v>
      </c>
      <c r="J26">
        <v>0.32666600000000001</v>
      </c>
      <c r="K26">
        <v>551.16300899999999</v>
      </c>
      <c r="L26">
        <v>536.60375999999997</v>
      </c>
      <c r="M26">
        <v>89.046800000000005</v>
      </c>
      <c r="N26">
        <v>114.33318800000001</v>
      </c>
      <c r="O26">
        <v>119.695958</v>
      </c>
      <c r="P26">
        <v>116.148</v>
      </c>
      <c r="Q26">
        <v>19.896152000000001</v>
      </c>
      <c r="R26">
        <v>41.031407000000002</v>
      </c>
      <c r="S26">
        <v>25.542978000000002</v>
      </c>
      <c r="T26">
        <v>0</v>
      </c>
      <c r="U26">
        <v>337.77290199999999</v>
      </c>
      <c r="V26">
        <v>12.78112</v>
      </c>
      <c r="W26">
        <v>44.063648000000001</v>
      </c>
      <c r="X26">
        <v>142.780372</v>
      </c>
      <c r="Y26">
        <v>0</v>
      </c>
      <c r="Z26">
        <v>12.686845999999999</v>
      </c>
      <c r="AA26">
        <v>40.755364999999998</v>
      </c>
      <c r="AB26">
        <v>25.417151</v>
      </c>
      <c r="AC26">
        <v>18.734362999999998</v>
      </c>
      <c r="AD26">
        <v>17.644622999999999</v>
      </c>
      <c r="AE26">
        <v>47.849643</v>
      </c>
      <c r="AF26">
        <v>8.5891450000000003</v>
      </c>
      <c r="AG26">
        <v>37.317191000000001</v>
      </c>
      <c r="AH26">
        <v>90.560208000000003</v>
      </c>
      <c r="AI26">
        <v>48.053331</v>
      </c>
      <c r="AJ26">
        <v>0</v>
      </c>
      <c r="AK26">
        <v>50.358868999999999</v>
      </c>
      <c r="AL26">
        <v>33.740994000000001</v>
      </c>
      <c r="AM26">
        <v>10.218469000000001</v>
      </c>
      <c r="AN26">
        <v>0.90727999999999998</v>
      </c>
      <c r="AO26">
        <v>0</v>
      </c>
      <c r="AP26">
        <v>1.983808</v>
      </c>
      <c r="AQ26">
        <v>21.098284</v>
      </c>
      <c r="AR26">
        <v>51.290956999999999</v>
      </c>
      <c r="AS26">
        <v>30.873477000000001</v>
      </c>
      <c r="AT26">
        <v>10.886552</v>
      </c>
      <c r="AU26">
        <v>0</v>
      </c>
      <c r="AV26">
        <v>0</v>
      </c>
      <c r="AW26">
        <v>0</v>
      </c>
      <c r="AX26">
        <v>0.54202399999999995</v>
      </c>
      <c r="AY26">
        <v>0</v>
      </c>
      <c r="AZ26">
        <v>0</v>
      </c>
      <c r="BA26">
        <f t="shared" si="0"/>
        <v>2712.6303400000006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1.9358</v>
      </c>
      <c r="J27">
        <v>0.32666600000000001</v>
      </c>
      <c r="K27">
        <v>541.48400900000001</v>
      </c>
      <c r="L27">
        <v>536.60375999999997</v>
      </c>
      <c r="M27">
        <v>89.046800000000005</v>
      </c>
      <c r="N27">
        <v>114.33318800000001</v>
      </c>
      <c r="O27">
        <v>119.695958</v>
      </c>
      <c r="P27">
        <v>116.148</v>
      </c>
      <c r="Q27">
        <v>19.896152000000001</v>
      </c>
      <c r="R27">
        <v>41.031407000000002</v>
      </c>
      <c r="S27">
        <v>25.542978000000002</v>
      </c>
      <c r="T27">
        <v>0</v>
      </c>
      <c r="U27">
        <v>337.77290199999999</v>
      </c>
      <c r="V27">
        <v>12.78112</v>
      </c>
      <c r="W27">
        <v>44.063648000000001</v>
      </c>
      <c r="X27">
        <v>142.780372</v>
      </c>
      <c r="Y27">
        <v>0</v>
      </c>
      <c r="Z27">
        <v>12.686845999999999</v>
      </c>
      <c r="AA27">
        <v>36.702767999999999</v>
      </c>
      <c r="AB27">
        <v>25.417151</v>
      </c>
      <c r="AC27">
        <v>18.734362999999998</v>
      </c>
      <c r="AD27">
        <v>17.644622999999999</v>
      </c>
      <c r="AE27">
        <v>47.849643</v>
      </c>
      <c r="AF27">
        <v>8.5891450000000003</v>
      </c>
      <c r="AG27">
        <v>37.317191000000001</v>
      </c>
      <c r="AH27">
        <v>90.560208000000003</v>
      </c>
      <c r="AI27">
        <v>48.053331</v>
      </c>
      <c r="AJ27">
        <v>0</v>
      </c>
      <c r="AK27">
        <v>50.358868999999999</v>
      </c>
      <c r="AL27">
        <v>33.740994000000001</v>
      </c>
      <c r="AM27">
        <v>10.218469000000001</v>
      </c>
      <c r="AN27">
        <v>0.90727999999999998</v>
      </c>
      <c r="AO27">
        <v>0</v>
      </c>
      <c r="AP27">
        <v>1.983808</v>
      </c>
      <c r="AQ27">
        <v>21.098284</v>
      </c>
      <c r="AR27">
        <v>48.085272000000003</v>
      </c>
      <c r="AS27">
        <v>30.873477000000001</v>
      </c>
      <c r="AT27">
        <v>10.886552</v>
      </c>
      <c r="AU27">
        <v>0</v>
      </c>
      <c r="AV27">
        <v>0</v>
      </c>
      <c r="AW27">
        <v>0</v>
      </c>
      <c r="AX27">
        <v>3.2327859999999999</v>
      </c>
      <c r="AY27">
        <v>0</v>
      </c>
      <c r="AZ27">
        <v>0</v>
      </c>
      <c r="BA27">
        <f t="shared" si="0"/>
        <v>2698.3838200000005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1.9358</v>
      </c>
      <c r="J28">
        <v>0.32666600000000001</v>
      </c>
      <c r="K28">
        <v>580.20000900000002</v>
      </c>
      <c r="L28">
        <v>536.60375999999997</v>
      </c>
      <c r="M28">
        <v>89.046800000000005</v>
      </c>
      <c r="N28">
        <v>114.33318800000001</v>
      </c>
      <c r="O28">
        <v>119.695958</v>
      </c>
      <c r="P28">
        <v>116.148</v>
      </c>
      <c r="Q28">
        <v>19.896152000000001</v>
      </c>
      <c r="R28">
        <v>41.031407000000002</v>
      </c>
      <c r="S28">
        <v>25.542978000000002</v>
      </c>
      <c r="T28">
        <v>0</v>
      </c>
      <c r="U28">
        <v>337.77290199999999</v>
      </c>
      <c r="V28">
        <v>12.78112</v>
      </c>
      <c r="W28">
        <v>44.063648000000001</v>
      </c>
      <c r="X28">
        <v>142.780372</v>
      </c>
      <c r="Y28">
        <v>0</v>
      </c>
      <c r="Z28">
        <v>12.686845999999999</v>
      </c>
      <c r="AA28">
        <v>40.755364999999998</v>
      </c>
      <c r="AB28">
        <v>25.417151</v>
      </c>
      <c r="AC28">
        <v>18.734362999999998</v>
      </c>
      <c r="AD28">
        <v>17.644622999999999</v>
      </c>
      <c r="AE28">
        <v>47.849643</v>
      </c>
      <c r="AF28">
        <v>8.5891450000000003</v>
      </c>
      <c r="AG28">
        <v>37.317191000000001</v>
      </c>
      <c r="AH28">
        <v>90.560208000000003</v>
      </c>
      <c r="AI28">
        <v>48.053331</v>
      </c>
      <c r="AJ28">
        <v>0</v>
      </c>
      <c r="AK28">
        <v>50.358868999999999</v>
      </c>
      <c r="AL28">
        <v>44.987991999999998</v>
      </c>
      <c r="AM28">
        <v>15.327703</v>
      </c>
      <c r="AN28">
        <v>0.90727999999999998</v>
      </c>
      <c r="AO28">
        <v>0</v>
      </c>
      <c r="AP28">
        <v>1.983808</v>
      </c>
      <c r="AQ28">
        <v>21.098284</v>
      </c>
      <c r="AR28">
        <v>48.085272000000003</v>
      </c>
      <c r="AS28">
        <v>30.873477000000001</v>
      </c>
      <c r="AT28">
        <v>10.886552</v>
      </c>
      <c r="AU28">
        <v>0</v>
      </c>
      <c r="AV28">
        <v>0</v>
      </c>
      <c r="AW28">
        <v>0</v>
      </c>
      <c r="AX28">
        <v>3.2327859999999999</v>
      </c>
      <c r="AY28">
        <v>0</v>
      </c>
      <c r="AZ28">
        <v>0</v>
      </c>
      <c r="BA28">
        <f t="shared" si="0"/>
        <v>2757.5086490000003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1.9358</v>
      </c>
      <c r="J29">
        <v>0.32666600000000001</v>
      </c>
      <c r="K29">
        <v>560.84200899999996</v>
      </c>
      <c r="L29">
        <v>536.60375999999997</v>
      </c>
      <c r="M29">
        <v>89.046800000000005</v>
      </c>
      <c r="N29">
        <v>114.33318800000001</v>
      </c>
      <c r="O29">
        <v>119.695958</v>
      </c>
      <c r="P29">
        <v>116.148</v>
      </c>
      <c r="Q29">
        <v>18.790811000000001</v>
      </c>
      <c r="R29">
        <v>41.031407000000002</v>
      </c>
      <c r="S29">
        <v>25.542978000000002</v>
      </c>
      <c r="T29">
        <v>0</v>
      </c>
      <c r="U29">
        <v>337.77290199999999</v>
      </c>
      <c r="V29">
        <v>12.78112</v>
      </c>
      <c r="W29">
        <v>44.909669999999998</v>
      </c>
      <c r="X29">
        <v>142.780372</v>
      </c>
      <c r="Y29">
        <v>0</v>
      </c>
      <c r="Z29">
        <v>12.686845999999999</v>
      </c>
      <c r="AA29">
        <v>40.755364999999998</v>
      </c>
      <c r="AB29">
        <v>25.417151</v>
      </c>
      <c r="AC29">
        <v>18.734362999999998</v>
      </c>
      <c r="AD29">
        <v>17.644622999999999</v>
      </c>
      <c r="AE29">
        <v>47.849643</v>
      </c>
      <c r="AF29">
        <v>8.5891450000000003</v>
      </c>
      <c r="AG29">
        <v>37.317191000000001</v>
      </c>
      <c r="AH29">
        <v>90.560208000000003</v>
      </c>
      <c r="AI29">
        <v>48.053331</v>
      </c>
      <c r="AJ29">
        <v>0</v>
      </c>
      <c r="AK29">
        <v>50.358868999999999</v>
      </c>
      <c r="AL29">
        <v>57.922040000000003</v>
      </c>
      <c r="AM29">
        <v>15.327703</v>
      </c>
      <c r="AN29">
        <v>0.90727999999999998</v>
      </c>
      <c r="AO29">
        <v>0</v>
      </c>
      <c r="AP29">
        <v>1.983808</v>
      </c>
      <c r="AQ29">
        <v>21.098284</v>
      </c>
      <c r="AR29">
        <v>48.085272000000003</v>
      </c>
      <c r="AS29">
        <v>30.873477000000001</v>
      </c>
      <c r="AT29">
        <v>10.886552</v>
      </c>
      <c r="AU29">
        <v>0</v>
      </c>
      <c r="AV29">
        <v>0</v>
      </c>
      <c r="AW29">
        <v>0</v>
      </c>
      <c r="AX29">
        <v>3.2327859999999999</v>
      </c>
      <c r="AY29">
        <v>0</v>
      </c>
      <c r="AZ29">
        <v>0</v>
      </c>
      <c r="BA29">
        <f t="shared" si="0"/>
        <v>2750.8253780000005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1.9358</v>
      </c>
      <c r="J30">
        <v>0.32666600000000001</v>
      </c>
      <c r="K30">
        <v>522.12600899999995</v>
      </c>
      <c r="L30">
        <v>536.60375999999997</v>
      </c>
      <c r="M30">
        <v>89.046800000000005</v>
      </c>
      <c r="N30">
        <v>114.33318800000001</v>
      </c>
      <c r="O30">
        <v>119.695958</v>
      </c>
      <c r="P30">
        <v>116.148</v>
      </c>
      <c r="Q30">
        <v>18.790811000000001</v>
      </c>
      <c r="R30">
        <v>41.031407000000002</v>
      </c>
      <c r="S30">
        <v>25.542978000000002</v>
      </c>
      <c r="T30">
        <v>0</v>
      </c>
      <c r="U30">
        <v>337.77290199999999</v>
      </c>
      <c r="V30">
        <v>12.78112</v>
      </c>
      <c r="W30">
        <v>44.909669999999998</v>
      </c>
      <c r="X30">
        <v>142.780372</v>
      </c>
      <c r="Y30">
        <v>0</v>
      </c>
      <c r="Z30">
        <v>12.686845999999999</v>
      </c>
      <c r="AA30">
        <v>20.415914999999998</v>
      </c>
      <c r="AB30">
        <v>25.417151</v>
      </c>
      <c r="AC30">
        <v>18.734362999999998</v>
      </c>
      <c r="AD30">
        <v>17.644622999999999</v>
      </c>
      <c r="AE30">
        <v>45.077910000000003</v>
      </c>
      <c r="AF30">
        <v>8.5891450000000003</v>
      </c>
      <c r="AG30">
        <v>37.317191000000001</v>
      </c>
      <c r="AH30">
        <v>90.560208000000003</v>
      </c>
      <c r="AI30">
        <v>48.053331</v>
      </c>
      <c r="AJ30">
        <v>0</v>
      </c>
      <c r="AK30">
        <v>50.358868999999999</v>
      </c>
      <c r="AL30">
        <v>57.922040000000003</v>
      </c>
      <c r="AM30">
        <v>15.327703</v>
      </c>
      <c r="AN30">
        <v>0.90727999999999998</v>
      </c>
      <c r="AO30">
        <v>0</v>
      </c>
      <c r="AP30">
        <v>1.983808</v>
      </c>
      <c r="AQ30">
        <v>21.098284</v>
      </c>
      <c r="AR30">
        <v>48.085272000000003</v>
      </c>
      <c r="AS30">
        <v>30.873477000000001</v>
      </c>
      <c r="AT30">
        <v>10.886552</v>
      </c>
      <c r="AU30">
        <v>0</v>
      </c>
      <c r="AV30">
        <v>0</v>
      </c>
      <c r="AW30">
        <v>0</v>
      </c>
      <c r="AX30">
        <v>3.2327859999999999</v>
      </c>
      <c r="AY30">
        <v>0</v>
      </c>
      <c r="AZ30">
        <v>0</v>
      </c>
      <c r="BA30">
        <f t="shared" si="0"/>
        <v>2688.9981950000001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1.9358</v>
      </c>
      <c r="J31">
        <v>0.32666600000000001</v>
      </c>
      <c r="K31">
        <v>541.48400900000001</v>
      </c>
      <c r="L31">
        <v>536.60375999999997</v>
      </c>
      <c r="M31">
        <v>89.046800000000005</v>
      </c>
      <c r="N31">
        <v>114.33318800000001</v>
      </c>
      <c r="O31">
        <v>119.695958</v>
      </c>
      <c r="P31">
        <v>116.148</v>
      </c>
      <c r="Q31">
        <v>16.580127000000001</v>
      </c>
      <c r="R31">
        <v>37.907803999999999</v>
      </c>
      <c r="S31">
        <v>25.542978000000002</v>
      </c>
      <c r="T31">
        <v>0</v>
      </c>
      <c r="U31">
        <v>337.77290199999999</v>
      </c>
      <c r="V31">
        <v>12.78112</v>
      </c>
      <c r="W31">
        <v>44.909669999999998</v>
      </c>
      <c r="X31">
        <v>142.780372</v>
      </c>
      <c r="Y31">
        <v>0</v>
      </c>
      <c r="Z31">
        <v>12.686845999999999</v>
      </c>
      <c r="AA31">
        <v>6.8053049999999997</v>
      </c>
      <c r="AB31">
        <v>25.417151</v>
      </c>
      <c r="AC31">
        <v>18.734362999999998</v>
      </c>
      <c r="AD31">
        <v>17.644622999999999</v>
      </c>
      <c r="AE31">
        <v>40.979917999999998</v>
      </c>
      <c r="AF31">
        <v>8.5891450000000003</v>
      </c>
      <c r="AG31">
        <v>37.317191000000001</v>
      </c>
      <c r="AH31">
        <v>62.603869000000003</v>
      </c>
      <c r="AI31">
        <v>4.928547</v>
      </c>
      <c r="AJ31">
        <v>0</v>
      </c>
      <c r="AK31">
        <v>50.358868999999999</v>
      </c>
      <c r="AL31">
        <v>57.922040000000003</v>
      </c>
      <c r="AM31">
        <v>15.327703</v>
      </c>
      <c r="AN31">
        <v>0.90727999999999998</v>
      </c>
      <c r="AO31">
        <v>0</v>
      </c>
      <c r="AP31">
        <v>1.983808</v>
      </c>
      <c r="AQ31">
        <v>21.098284</v>
      </c>
      <c r="AR31">
        <v>48.085272000000003</v>
      </c>
      <c r="AS31">
        <v>30.873477000000001</v>
      </c>
      <c r="AT31">
        <v>10.886552</v>
      </c>
      <c r="AU31">
        <v>0</v>
      </c>
      <c r="AV31">
        <v>0</v>
      </c>
      <c r="AW31">
        <v>0</v>
      </c>
      <c r="AX31">
        <v>3.2327859999999999</v>
      </c>
      <c r="AY31">
        <v>0</v>
      </c>
      <c r="AZ31">
        <v>0</v>
      </c>
      <c r="BA31">
        <f t="shared" si="0"/>
        <v>2614.2321830000001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1.9358</v>
      </c>
      <c r="J32">
        <v>0.32666600000000001</v>
      </c>
      <c r="K32">
        <v>507.60750899999999</v>
      </c>
      <c r="L32">
        <v>536.60375999999997</v>
      </c>
      <c r="M32">
        <v>89.046800000000005</v>
      </c>
      <c r="N32">
        <v>114.33318800000001</v>
      </c>
      <c r="O32">
        <v>119.695958</v>
      </c>
      <c r="P32">
        <v>116.148</v>
      </c>
      <c r="Q32">
        <v>16.580127000000001</v>
      </c>
      <c r="R32">
        <v>37.907803999999999</v>
      </c>
      <c r="S32">
        <v>25.542978000000002</v>
      </c>
      <c r="T32">
        <v>0</v>
      </c>
      <c r="U32">
        <v>337.77290199999999</v>
      </c>
      <c r="V32">
        <v>12.78112</v>
      </c>
      <c r="W32">
        <v>44.909669999999998</v>
      </c>
      <c r="X32">
        <v>142.780372</v>
      </c>
      <c r="Y32">
        <v>0</v>
      </c>
      <c r="Z32">
        <v>12.686845999999999</v>
      </c>
      <c r="AA32">
        <v>0</v>
      </c>
      <c r="AB32">
        <v>25.417151</v>
      </c>
      <c r="AC32">
        <v>18.734362999999998</v>
      </c>
      <c r="AD32">
        <v>17.644622999999999</v>
      </c>
      <c r="AE32">
        <v>40.979917999999998</v>
      </c>
      <c r="AF32">
        <v>8.5891450000000003</v>
      </c>
      <c r="AG32">
        <v>37.317191000000001</v>
      </c>
      <c r="AH32">
        <v>36.664051999999998</v>
      </c>
      <c r="AI32">
        <v>2.4642729999999999</v>
      </c>
      <c r="AJ32">
        <v>0</v>
      </c>
      <c r="AK32">
        <v>50.358868999999999</v>
      </c>
      <c r="AL32">
        <v>57.922040000000003</v>
      </c>
      <c r="AM32">
        <v>15.327703</v>
      </c>
      <c r="AN32">
        <v>0.90727999999999998</v>
      </c>
      <c r="AO32">
        <v>0</v>
      </c>
      <c r="AP32">
        <v>1.983808</v>
      </c>
      <c r="AQ32">
        <v>21.098284</v>
      </c>
      <c r="AR32">
        <v>48.085272000000003</v>
      </c>
      <c r="AS32">
        <v>30.873477000000001</v>
      </c>
      <c r="AT32">
        <v>10.886552</v>
      </c>
      <c r="AU32">
        <v>0</v>
      </c>
      <c r="AV32">
        <v>0</v>
      </c>
      <c r="AW32">
        <v>0</v>
      </c>
      <c r="AX32">
        <v>3.2327859999999999</v>
      </c>
      <c r="AY32">
        <v>0</v>
      </c>
      <c r="AZ32">
        <v>0</v>
      </c>
      <c r="BA32">
        <f t="shared" si="0"/>
        <v>2545.1462870000005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1.9358</v>
      </c>
      <c r="J33">
        <v>0.32666600000000001</v>
      </c>
      <c r="K33">
        <v>454.37300900000002</v>
      </c>
      <c r="L33">
        <v>536.60375999999997</v>
      </c>
      <c r="M33">
        <v>89.046800000000005</v>
      </c>
      <c r="N33">
        <v>114.33318800000001</v>
      </c>
      <c r="O33">
        <v>119.695958</v>
      </c>
      <c r="P33">
        <v>116.148</v>
      </c>
      <c r="Q33">
        <v>16.580127000000001</v>
      </c>
      <c r="R33">
        <v>37.907803999999999</v>
      </c>
      <c r="S33">
        <v>25.542978000000002</v>
      </c>
      <c r="T33">
        <v>0</v>
      </c>
      <c r="U33">
        <v>337.77290199999999</v>
      </c>
      <c r="V33">
        <v>12.78112</v>
      </c>
      <c r="W33">
        <v>44.909669999999998</v>
      </c>
      <c r="X33">
        <v>134.53084100000001</v>
      </c>
      <c r="Y33">
        <v>0</v>
      </c>
      <c r="Z33">
        <v>12.686845999999999</v>
      </c>
      <c r="AA33">
        <v>0</v>
      </c>
      <c r="AB33">
        <v>25.417151</v>
      </c>
      <c r="AC33">
        <v>18.734362999999998</v>
      </c>
      <c r="AD33">
        <v>17.644622999999999</v>
      </c>
      <c r="AE33">
        <v>40.979917999999998</v>
      </c>
      <c r="AF33">
        <v>8.5891450000000003</v>
      </c>
      <c r="AG33">
        <v>37.317191000000001</v>
      </c>
      <c r="AH33">
        <v>36.664051999999998</v>
      </c>
      <c r="AI33">
        <v>0</v>
      </c>
      <c r="AJ33">
        <v>0</v>
      </c>
      <c r="AK33">
        <v>50.358868999999999</v>
      </c>
      <c r="AL33">
        <v>58.484389999999998</v>
      </c>
      <c r="AM33">
        <v>15.327703</v>
      </c>
      <c r="AN33">
        <v>0.90727999999999998</v>
      </c>
      <c r="AO33">
        <v>0</v>
      </c>
      <c r="AP33">
        <v>1.983808</v>
      </c>
      <c r="AQ33">
        <v>21.098284</v>
      </c>
      <c r="AR33">
        <v>48.085272000000003</v>
      </c>
      <c r="AS33">
        <v>30.873477000000001</v>
      </c>
      <c r="AT33">
        <v>10.886552</v>
      </c>
      <c r="AU33">
        <v>0</v>
      </c>
      <c r="AV33">
        <v>0</v>
      </c>
      <c r="AW33">
        <v>0</v>
      </c>
      <c r="AX33">
        <v>3.2327859999999999</v>
      </c>
      <c r="AY33">
        <v>0</v>
      </c>
      <c r="AZ33">
        <v>0</v>
      </c>
      <c r="BA33">
        <f t="shared" si="0"/>
        <v>2481.7603330000002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1.9358</v>
      </c>
      <c r="J34">
        <v>0.32666600000000001</v>
      </c>
      <c r="K34">
        <v>464.052009</v>
      </c>
      <c r="L34">
        <v>536.60375999999997</v>
      </c>
      <c r="M34">
        <v>89.046800000000005</v>
      </c>
      <c r="N34">
        <v>114.33318800000001</v>
      </c>
      <c r="O34">
        <v>119.695958</v>
      </c>
      <c r="P34">
        <v>116.148</v>
      </c>
      <c r="Q34">
        <v>16.580127000000001</v>
      </c>
      <c r="R34">
        <v>37.907803999999999</v>
      </c>
      <c r="S34">
        <v>25.542978000000002</v>
      </c>
      <c r="T34">
        <v>0</v>
      </c>
      <c r="U34">
        <v>337.77290199999999</v>
      </c>
      <c r="V34">
        <v>12.78112</v>
      </c>
      <c r="W34">
        <v>44.909669999999998</v>
      </c>
      <c r="X34">
        <v>134.53084100000001</v>
      </c>
      <c r="Y34">
        <v>0</v>
      </c>
      <c r="Z34">
        <v>12.686845999999999</v>
      </c>
      <c r="AA34">
        <v>0</v>
      </c>
      <c r="AB34">
        <v>25.417151</v>
      </c>
      <c r="AC34">
        <v>18.734362999999998</v>
      </c>
      <c r="AD34">
        <v>17.644622999999999</v>
      </c>
      <c r="AE34">
        <v>40.979917999999998</v>
      </c>
      <c r="AF34">
        <v>8.5891450000000003</v>
      </c>
      <c r="AG34">
        <v>37.317191000000001</v>
      </c>
      <c r="AH34">
        <v>36.664051999999998</v>
      </c>
      <c r="AI34">
        <v>0</v>
      </c>
      <c r="AJ34">
        <v>0</v>
      </c>
      <c r="AK34">
        <v>50.358868999999999</v>
      </c>
      <c r="AL34">
        <v>58.484389999999998</v>
      </c>
      <c r="AM34">
        <v>15.327703</v>
      </c>
      <c r="AN34">
        <v>0.90727999999999998</v>
      </c>
      <c r="AO34">
        <v>0</v>
      </c>
      <c r="AP34">
        <v>1.983808</v>
      </c>
      <c r="AQ34">
        <v>21.098284</v>
      </c>
      <c r="AR34">
        <v>48.085272000000003</v>
      </c>
      <c r="AS34">
        <v>30.873477000000001</v>
      </c>
      <c r="AT34">
        <v>10.886552</v>
      </c>
      <c r="AU34">
        <v>0</v>
      </c>
      <c r="AV34">
        <v>0</v>
      </c>
      <c r="AW34">
        <v>0</v>
      </c>
      <c r="AX34">
        <v>3.2327859999999999</v>
      </c>
      <c r="AY34">
        <v>0</v>
      </c>
      <c r="AZ34">
        <v>0</v>
      </c>
      <c r="BA34">
        <f t="shared" si="0"/>
        <v>2491.4393330000003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1.9358</v>
      </c>
      <c r="J35">
        <v>0.32666600000000001</v>
      </c>
      <c r="K35">
        <v>439.85450900000001</v>
      </c>
      <c r="L35">
        <v>632.18630499999995</v>
      </c>
      <c r="M35">
        <v>89.046800000000005</v>
      </c>
      <c r="N35">
        <v>114.33318800000001</v>
      </c>
      <c r="O35">
        <v>119.695958</v>
      </c>
      <c r="P35">
        <v>116.148</v>
      </c>
      <c r="Q35">
        <v>16.580127000000001</v>
      </c>
      <c r="R35">
        <v>37.907803999999999</v>
      </c>
      <c r="S35">
        <v>25.542978000000002</v>
      </c>
      <c r="T35">
        <v>0</v>
      </c>
      <c r="U35">
        <v>337.77290199999999</v>
      </c>
      <c r="V35">
        <v>12.78112</v>
      </c>
      <c r="W35">
        <v>44.909669999999998</v>
      </c>
      <c r="X35">
        <v>134.53084100000001</v>
      </c>
      <c r="Y35">
        <v>0</v>
      </c>
      <c r="Z35">
        <v>12.686845999999999</v>
      </c>
      <c r="AA35">
        <v>0</v>
      </c>
      <c r="AB35">
        <v>38.061216000000002</v>
      </c>
      <c r="AC35">
        <v>27.608533999999999</v>
      </c>
      <c r="AD35">
        <v>17.644622999999999</v>
      </c>
      <c r="AE35">
        <v>40.979917999999998</v>
      </c>
      <c r="AF35">
        <v>8.5891450000000003</v>
      </c>
      <c r="AG35">
        <v>37.317191000000001</v>
      </c>
      <c r="AH35">
        <v>36.664051999999998</v>
      </c>
      <c r="AI35">
        <v>0</v>
      </c>
      <c r="AJ35">
        <v>0</v>
      </c>
      <c r="AK35">
        <v>50.358868999999999</v>
      </c>
      <c r="AL35">
        <v>58.484389999999998</v>
      </c>
      <c r="AM35">
        <v>10.218469000000001</v>
      </c>
      <c r="AN35">
        <v>0.90727999999999998</v>
      </c>
      <c r="AO35">
        <v>0</v>
      </c>
      <c r="AP35">
        <v>1.983808</v>
      </c>
      <c r="AQ35">
        <v>21.098284</v>
      </c>
      <c r="AR35">
        <v>48.085272000000003</v>
      </c>
      <c r="AS35">
        <v>30.873477000000001</v>
      </c>
      <c r="AT35">
        <v>10.886552</v>
      </c>
      <c r="AU35">
        <v>0</v>
      </c>
      <c r="AV35">
        <v>0</v>
      </c>
      <c r="AW35">
        <v>0</v>
      </c>
      <c r="AX35">
        <v>3.2327859999999999</v>
      </c>
      <c r="AY35">
        <v>0</v>
      </c>
      <c r="AZ35">
        <v>0</v>
      </c>
      <c r="BA35">
        <f t="shared" si="0"/>
        <v>2579.2333800000006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1.9358</v>
      </c>
      <c r="J36">
        <v>0.32666600000000001</v>
      </c>
      <c r="K36">
        <v>439.85450900000001</v>
      </c>
      <c r="L36">
        <v>632.18630499999995</v>
      </c>
      <c r="M36">
        <v>89.046800000000005</v>
      </c>
      <c r="N36">
        <v>114.33318800000001</v>
      </c>
      <c r="O36">
        <v>119.695958</v>
      </c>
      <c r="P36">
        <v>116.148</v>
      </c>
      <c r="Q36">
        <v>16.580127000000001</v>
      </c>
      <c r="R36">
        <v>37.907803999999999</v>
      </c>
      <c r="S36">
        <v>25.542978000000002</v>
      </c>
      <c r="T36">
        <v>0</v>
      </c>
      <c r="U36">
        <v>337.77290199999999</v>
      </c>
      <c r="V36">
        <v>12.78112</v>
      </c>
      <c r="W36">
        <v>44.909669999999998</v>
      </c>
      <c r="X36">
        <v>134.53084100000001</v>
      </c>
      <c r="Y36">
        <v>0</v>
      </c>
      <c r="Z36">
        <v>12.686845999999999</v>
      </c>
      <c r="AA36">
        <v>0</v>
      </c>
      <c r="AB36">
        <v>38.061216000000002</v>
      </c>
      <c r="AC36">
        <v>27.608533999999999</v>
      </c>
      <c r="AD36">
        <v>17.644622999999999</v>
      </c>
      <c r="AE36">
        <v>40.979917999999998</v>
      </c>
      <c r="AF36">
        <v>8.5891450000000003</v>
      </c>
      <c r="AG36">
        <v>37.317191000000001</v>
      </c>
      <c r="AH36">
        <v>36.664051999999998</v>
      </c>
      <c r="AI36">
        <v>0</v>
      </c>
      <c r="AJ36">
        <v>0</v>
      </c>
      <c r="AK36">
        <v>50.358868999999999</v>
      </c>
      <c r="AL36">
        <v>58.484389999999998</v>
      </c>
      <c r="AM36">
        <v>10.218469000000001</v>
      </c>
      <c r="AN36">
        <v>0.90727999999999998</v>
      </c>
      <c r="AO36">
        <v>0</v>
      </c>
      <c r="AP36">
        <v>1.983808</v>
      </c>
      <c r="AQ36">
        <v>21.098284</v>
      </c>
      <c r="AR36">
        <v>48.085272000000003</v>
      </c>
      <c r="AS36">
        <v>30.873477000000001</v>
      </c>
      <c r="AT36">
        <v>10.886552</v>
      </c>
      <c r="AU36">
        <v>0</v>
      </c>
      <c r="AV36">
        <v>0</v>
      </c>
      <c r="AW36">
        <v>0</v>
      </c>
      <c r="AX36">
        <v>3.2327859999999999</v>
      </c>
      <c r="AY36">
        <v>0</v>
      </c>
      <c r="AZ36">
        <v>0</v>
      </c>
      <c r="BA36">
        <f t="shared" si="0"/>
        <v>2579.2333800000006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1.9358</v>
      </c>
      <c r="J37">
        <v>0.32666600000000001</v>
      </c>
      <c r="K37">
        <v>439.85450900000001</v>
      </c>
      <c r="L37">
        <v>632.18388500000003</v>
      </c>
      <c r="M37">
        <v>89.046800000000005</v>
      </c>
      <c r="N37">
        <v>114.33318800000001</v>
      </c>
      <c r="O37">
        <v>119.695958</v>
      </c>
      <c r="P37">
        <v>116.148</v>
      </c>
      <c r="Q37">
        <v>16.580127000000001</v>
      </c>
      <c r="R37">
        <v>37.907803999999999</v>
      </c>
      <c r="S37">
        <v>25.542978000000002</v>
      </c>
      <c r="T37">
        <v>0</v>
      </c>
      <c r="U37">
        <v>337.77290199999999</v>
      </c>
      <c r="V37">
        <v>12.78112</v>
      </c>
      <c r="W37">
        <v>44.909669999999998</v>
      </c>
      <c r="X37">
        <v>142.780372</v>
      </c>
      <c r="Y37">
        <v>0</v>
      </c>
      <c r="Z37">
        <v>19.030269000000001</v>
      </c>
      <c r="AA37">
        <v>0</v>
      </c>
      <c r="AB37">
        <v>38.061216000000002</v>
      </c>
      <c r="AC37">
        <v>27.608533999999999</v>
      </c>
      <c r="AD37">
        <v>17.644622999999999</v>
      </c>
      <c r="AE37">
        <v>40.979917999999998</v>
      </c>
      <c r="AF37">
        <v>8.5891450000000003</v>
      </c>
      <c r="AG37">
        <v>37.317191000000001</v>
      </c>
      <c r="AH37">
        <v>36.664051999999998</v>
      </c>
      <c r="AI37">
        <v>0</v>
      </c>
      <c r="AJ37">
        <v>0</v>
      </c>
      <c r="AK37">
        <v>50.358868999999999</v>
      </c>
      <c r="AL37">
        <v>58.484389999999998</v>
      </c>
      <c r="AM37">
        <v>5.1092339999999998</v>
      </c>
      <c r="AN37">
        <v>0.90727999999999998</v>
      </c>
      <c r="AO37">
        <v>0</v>
      </c>
      <c r="AP37">
        <v>1.983808</v>
      </c>
      <c r="AQ37">
        <v>10.06132</v>
      </c>
      <c r="AR37">
        <v>48.085272000000003</v>
      </c>
      <c r="AS37">
        <v>30.873477000000001</v>
      </c>
      <c r="AT37">
        <v>10.886552</v>
      </c>
      <c r="AU37">
        <v>0</v>
      </c>
      <c r="AV37">
        <v>0</v>
      </c>
      <c r="AW37">
        <v>0</v>
      </c>
      <c r="AX37">
        <v>3.2327859999999999</v>
      </c>
      <c r="AY37">
        <v>0</v>
      </c>
      <c r="AZ37">
        <v>0</v>
      </c>
      <c r="BA37">
        <f t="shared" si="0"/>
        <v>2577.6777149999998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1.9358</v>
      </c>
      <c r="J38">
        <v>0.32666600000000001</v>
      </c>
      <c r="K38">
        <v>439.85450900000001</v>
      </c>
      <c r="L38">
        <v>632.18388500000003</v>
      </c>
      <c r="M38">
        <v>89.046800000000005</v>
      </c>
      <c r="N38">
        <v>114.33318800000001</v>
      </c>
      <c r="O38">
        <v>119.695958</v>
      </c>
      <c r="P38">
        <v>116.148</v>
      </c>
      <c r="Q38">
        <v>16.580127000000001</v>
      </c>
      <c r="R38">
        <v>37.907803999999999</v>
      </c>
      <c r="S38">
        <v>25.542978000000002</v>
      </c>
      <c r="T38">
        <v>0</v>
      </c>
      <c r="U38">
        <v>337.77290199999999</v>
      </c>
      <c r="V38">
        <v>12.78112</v>
      </c>
      <c r="W38">
        <v>44.909669999999998</v>
      </c>
      <c r="X38">
        <v>142.780372</v>
      </c>
      <c r="Y38">
        <v>0</v>
      </c>
      <c r="Z38">
        <v>19.030269000000001</v>
      </c>
      <c r="AA38">
        <v>0</v>
      </c>
      <c r="AB38">
        <v>38.061216000000002</v>
      </c>
      <c r="AC38">
        <v>27.608533999999999</v>
      </c>
      <c r="AD38">
        <v>17.644622999999999</v>
      </c>
      <c r="AE38">
        <v>40.979917999999998</v>
      </c>
      <c r="AF38">
        <v>8.5891450000000003</v>
      </c>
      <c r="AG38">
        <v>37.317191000000001</v>
      </c>
      <c r="AH38">
        <v>36.664051999999998</v>
      </c>
      <c r="AI38">
        <v>0</v>
      </c>
      <c r="AJ38">
        <v>0</v>
      </c>
      <c r="AK38">
        <v>50.358868999999999</v>
      </c>
      <c r="AL38">
        <v>58.484389999999998</v>
      </c>
      <c r="AM38">
        <v>5.1092339999999998</v>
      </c>
      <c r="AN38">
        <v>0.90727999999999998</v>
      </c>
      <c r="AO38">
        <v>0</v>
      </c>
      <c r="AP38">
        <v>1.983808</v>
      </c>
      <c r="AQ38">
        <v>0</v>
      </c>
      <c r="AR38">
        <v>48.085272000000003</v>
      </c>
      <c r="AS38">
        <v>30.873477000000001</v>
      </c>
      <c r="AT38">
        <v>10.886552</v>
      </c>
      <c r="AU38">
        <v>0</v>
      </c>
      <c r="AV38">
        <v>0</v>
      </c>
      <c r="AW38">
        <v>0</v>
      </c>
      <c r="AX38">
        <v>3.2327859999999999</v>
      </c>
      <c r="AY38">
        <v>0</v>
      </c>
      <c r="AZ38">
        <v>0</v>
      </c>
      <c r="BA38">
        <f t="shared" si="0"/>
        <v>2567.616395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1.9358</v>
      </c>
      <c r="J39">
        <v>0.32666600000000001</v>
      </c>
      <c r="K39">
        <v>439.85450900000001</v>
      </c>
      <c r="L39">
        <v>632.18388500000003</v>
      </c>
      <c r="M39">
        <v>89.046800000000005</v>
      </c>
      <c r="N39">
        <v>114.33318800000001</v>
      </c>
      <c r="O39">
        <v>119.695958</v>
      </c>
      <c r="P39">
        <v>116.148</v>
      </c>
      <c r="Q39">
        <v>16.580127000000001</v>
      </c>
      <c r="R39">
        <v>37.907803999999999</v>
      </c>
      <c r="S39">
        <v>25.542978000000002</v>
      </c>
      <c r="T39">
        <v>0</v>
      </c>
      <c r="U39">
        <v>337.77290199999999</v>
      </c>
      <c r="V39">
        <v>12.78112</v>
      </c>
      <c r="W39">
        <v>44.909669999999998</v>
      </c>
      <c r="X39">
        <v>142.780372</v>
      </c>
      <c r="Y39">
        <v>0</v>
      </c>
      <c r="Z39">
        <v>19.030269000000001</v>
      </c>
      <c r="AA39">
        <v>0</v>
      </c>
      <c r="AB39">
        <v>25.417151</v>
      </c>
      <c r="AC39">
        <v>18.734362999999998</v>
      </c>
      <c r="AD39">
        <v>17.644622999999999</v>
      </c>
      <c r="AE39">
        <v>40.979917999999998</v>
      </c>
      <c r="AF39">
        <v>8.5891450000000003</v>
      </c>
      <c r="AG39">
        <v>37.317191000000001</v>
      </c>
      <c r="AH39">
        <v>36.664051999999998</v>
      </c>
      <c r="AI39">
        <v>0</v>
      </c>
      <c r="AJ39">
        <v>0</v>
      </c>
      <c r="AK39">
        <v>50.358868999999999</v>
      </c>
      <c r="AL39">
        <v>58.484389999999998</v>
      </c>
      <c r="AM39">
        <v>5.1092339999999998</v>
      </c>
      <c r="AN39">
        <v>0.90727999999999998</v>
      </c>
      <c r="AO39">
        <v>0</v>
      </c>
      <c r="AP39">
        <v>1.983808</v>
      </c>
      <c r="AQ39">
        <v>0</v>
      </c>
      <c r="AR39">
        <v>51.290956999999999</v>
      </c>
      <c r="AS39">
        <v>30.873477000000001</v>
      </c>
      <c r="AT39">
        <v>10.886552</v>
      </c>
      <c r="AU39">
        <v>0</v>
      </c>
      <c r="AV39">
        <v>0</v>
      </c>
      <c r="AW39">
        <v>0</v>
      </c>
      <c r="AX39">
        <v>3.2327859999999999</v>
      </c>
      <c r="AY39">
        <v>0</v>
      </c>
      <c r="AZ39">
        <v>0</v>
      </c>
      <c r="BA39">
        <f t="shared" si="0"/>
        <v>2549.3038440000005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1.9358</v>
      </c>
      <c r="J40">
        <v>0.32666600000000001</v>
      </c>
      <c r="K40">
        <v>459.21250900000001</v>
      </c>
      <c r="L40">
        <v>632.18388500000003</v>
      </c>
      <c r="M40">
        <v>89.046800000000005</v>
      </c>
      <c r="N40">
        <v>114.33318800000001</v>
      </c>
      <c r="O40">
        <v>119.695958</v>
      </c>
      <c r="P40">
        <v>116.148</v>
      </c>
      <c r="Q40">
        <v>16.580127000000001</v>
      </c>
      <c r="R40">
        <v>37.907803999999999</v>
      </c>
      <c r="S40">
        <v>25.542978000000002</v>
      </c>
      <c r="T40">
        <v>0</v>
      </c>
      <c r="U40">
        <v>337.77290199999999</v>
      </c>
      <c r="V40">
        <v>12.78112</v>
      </c>
      <c r="W40">
        <v>44.909669999999998</v>
      </c>
      <c r="X40">
        <v>142.780372</v>
      </c>
      <c r="Y40">
        <v>0</v>
      </c>
      <c r="Z40">
        <v>19.030269000000001</v>
      </c>
      <c r="AA40">
        <v>0</v>
      </c>
      <c r="AB40">
        <v>25.417151</v>
      </c>
      <c r="AC40">
        <v>18.734362999999998</v>
      </c>
      <c r="AD40">
        <v>17.644622999999999</v>
      </c>
      <c r="AE40">
        <v>40.979917999999998</v>
      </c>
      <c r="AF40">
        <v>8.5891450000000003</v>
      </c>
      <c r="AG40">
        <v>37.317191000000001</v>
      </c>
      <c r="AH40">
        <v>36.664051999999998</v>
      </c>
      <c r="AI40">
        <v>0</v>
      </c>
      <c r="AJ40">
        <v>0</v>
      </c>
      <c r="AK40">
        <v>50.358868999999999</v>
      </c>
      <c r="AL40">
        <v>58.484389999999998</v>
      </c>
      <c r="AM40">
        <v>5.1092339999999998</v>
      </c>
      <c r="AN40">
        <v>0.90727999999999998</v>
      </c>
      <c r="AO40">
        <v>0</v>
      </c>
      <c r="AP40">
        <v>1.983808</v>
      </c>
      <c r="AQ40">
        <v>0</v>
      </c>
      <c r="AR40">
        <v>51.290956999999999</v>
      </c>
      <c r="AS40">
        <v>30.873477000000001</v>
      </c>
      <c r="AT40">
        <v>10.886552</v>
      </c>
      <c r="AU40">
        <v>0</v>
      </c>
      <c r="AV40">
        <v>0</v>
      </c>
      <c r="AW40">
        <v>0</v>
      </c>
      <c r="AX40">
        <v>3.2327859999999999</v>
      </c>
      <c r="AY40">
        <v>0</v>
      </c>
      <c r="AZ40">
        <v>0</v>
      </c>
      <c r="BA40">
        <f t="shared" si="0"/>
        <v>2568.6618440000007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1.9358</v>
      </c>
      <c r="J41">
        <v>0.32666600000000001</v>
      </c>
      <c r="K41">
        <v>483.410009</v>
      </c>
      <c r="L41">
        <v>632.18388500000003</v>
      </c>
      <c r="M41">
        <v>89.046800000000005</v>
      </c>
      <c r="N41">
        <v>114.33318800000001</v>
      </c>
      <c r="O41">
        <v>119.695958</v>
      </c>
      <c r="P41">
        <v>115.42207500000001</v>
      </c>
      <c r="Q41">
        <v>16.580127000000001</v>
      </c>
      <c r="R41">
        <v>37.907803999999999</v>
      </c>
      <c r="S41">
        <v>25.542978000000002</v>
      </c>
      <c r="T41">
        <v>0</v>
      </c>
      <c r="U41">
        <v>344.08845000000002</v>
      </c>
      <c r="V41">
        <v>12.78112</v>
      </c>
      <c r="W41">
        <v>44.909669999999998</v>
      </c>
      <c r="X41">
        <v>142.780372</v>
      </c>
      <c r="Y41">
        <v>0</v>
      </c>
      <c r="Z41">
        <v>12.686845999999999</v>
      </c>
      <c r="AA41">
        <v>0</v>
      </c>
      <c r="AB41">
        <v>25.417151</v>
      </c>
      <c r="AC41">
        <v>18.734362999999998</v>
      </c>
      <c r="AD41">
        <v>17.644622999999999</v>
      </c>
      <c r="AE41">
        <v>38.496287000000002</v>
      </c>
      <c r="AF41">
        <v>8.5891450000000003</v>
      </c>
      <c r="AG41">
        <v>37.317191000000001</v>
      </c>
      <c r="AH41">
        <v>36.664051999999998</v>
      </c>
      <c r="AI41">
        <v>0</v>
      </c>
      <c r="AJ41">
        <v>0</v>
      </c>
      <c r="AK41">
        <v>50.358868999999999</v>
      </c>
      <c r="AL41">
        <v>58.484389999999998</v>
      </c>
      <c r="AM41">
        <v>5.1092339999999998</v>
      </c>
      <c r="AN41">
        <v>0.90727999999999998</v>
      </c>
      <c r="AO41">
        <v>0</v>
      </c>
      <c r="AP41">
        <v>1.983808</v>
      </c>
      <c r="AQ41">
        <v>0</v>
      </c>
      <c r="AR41">
        <v>51.290956999999999</v>
      </c>
      <c r="AS41">
        <v>30.873477000000001</v>
      </c>
      <c r="AT41">
        <v>10.886552</v>
      </c>
      <c r="AU41">
        <v>0</v>
      </c>
      <c r="AV41">
        <v>0</v>
      </c>
      <c r="AW41">
        <v>0</v>
      </c>
      <c r="AX41">
        <v>3.2327859999999999</v>
      </c>
      <c r="AY41">
        <v>0</v>
      </c>
      <c r="AZ41">
        <v>0</v>
      </c>
      <c r="BA41">
        <f t="shared" si="0"/>
        <v>2589.6219130000009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1.9358</v>
      </c>
      <c r="J42">
        <v>0.32666600000000001</v>
      </c>
      <c r="K42">
        <v>501.42262799999997</v>
      </c>
      <c r="L42">
        <v>632.18388500000003</v>
      </c>
      <c r="M42">
        <v>89.046800000000005</v>
      </c>
      <c r="N42">
        <v>114.33318800000001</v>
      </c>
      <c r="O42">
        <v>119.695958</v>
      </c>
      <c r="P42">
        <v>115.42207500000001</v>
      </c>
      <c r="Q42">
        <v>16.580127000000001</v>
      </c>
      <c r="R42">
        <v>37.907803999999999</v>
      </c>
      <c r="S42">
        <v>25.542978000000002</v>
      </c>
      <c r="T42">
        <v>0</v>
      </c>
      <c r="U42">
        <v>344.08845000000002</v>
      </c>
      <c r="V42">
        <v>12.78112</v>
      </c>
      <c r="W42">
        <v>44.909669999999998</v>
      </c>
      <c r="X42">
        <v>142.780372</v>
      </c>
      <c r="Y42">
        <v>0</v>
      </c>
      <c r="Z42">
        <v>12.686845999999999</v>
      </c>
      <c r="AA42">
        <v>0</v>
      </c>
      <c r="AB42">
        <v>25.417151</v>
      </c>
      <c r="AC42">
        <v>18.734362999999998</v>
      </c>
      <c r="AD42">
        <v>17.644622999999999</v>
      </c>
      <c r="AE42">
        <v>38.496287000000002</v>
      </c>
      <c r="AF42">
        <v>8.5891450000000003</v>
      </c>
      <c r="AG42">
        <v>37.317191000000001</v>
      </c>
      <c r="AH42">
        <v>36.664051999999998</v>
      </c>
      <c r="AI42">
        <v>0</v>
      </c>
      <c r="AJ42">
        <v>0</v>
      </c>
      <c r="AK42">
        <v>50.358868999999999</v>
      </c>
      <c r="AL42">
        <v>58.484389999999998</v>
      </c>
      <c r="AM42">
        <v>5.1092339999999998</v>
      </c>
      <c r="AN42">
        <v>0.90727999999999998</v>
      </c>
      <c r="AO42">
        <v>0</v>
      </c>
      <c r="AP42">
        <v>1.983808</v>
      </c>
      <c r="AQ42">
        <v>0</v>
      </c>
      <c r="AR42">
        <v>51.290956999999999</v>
      </c>
      <c r="AS42">
        <v>30.873477000000001</v>
      </c>
      <c r="AT42">
        <v>10.886552</v>
      </c>
      <c r="AU42">
        <v>0</v>
      </c>
      <c r="AV42">
        <v>0</v>
      </c>
      <c r="AW42">
        <v>0</v>
      </c>
      <c r="AX42">
        <v>3.2327859999999999</v>
      </c>
      <c r="AY42">
        <v>0</v>
      </c>
      <c r="AZ42">
        <v>0</v>
      </c>
      <c r="BA42">
        <f t="shared" si="0"/>
        <v>2607.6345320000009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1.9358</v>
      </c>
      <c r="J43">
        <v>0.32666600000000001</v>
      </c>
      <c r="K43">
        <v>526.965509</v>
      </c>
      <c r="L43">
        <v>632.18388500000003</v>
      </c>
      <c r="M43">
        <v>89.046800000000005</v>
      </c>
      <c r="N43">
        <v>114.33318800000001</v>
      </c>
      <c r="O43">
        <v>119.695958</v>
      </c>
      <c r="P43">
        <v>115.42207500000001</v>
      </c>
      <c r="Q43">
        <v>16.580127000000001</v>
      </c>
      <c r="R43">
        <v>37.907803999999999</v>
      </c>
      <c r="S43">
        <v>25.542978000000002</v>
      </c>
      <c r="T43">
        <v>0</v>
      </c>
      <c r="U43">
        <v>344.08845000000002</v>
      </c>
      <c r="V43">
        <v>12.78112</v>
      </c>
      <c r="W43">
        <v>44.909669999999998</v>
      </c>
      <c r="X43">
        <v>142.780372</v>
      </c>
      <c r="Y43">
        <v>0</v>
      </c>
      <c r="Z43">
        <v>12.686845999999999</v>
      </c>
      <c r="AA43">
        <v>0</v>
      </c>
      <c r="AB43">
        <v>25.417151</v>
      </c>
      <c r="AC43">
        <v>18.734362999999998</v>
      </c>
      <c r="AD43">
        <v>17.644622999999999</v>
      </c>
      <c r="AE43">
        <v>27.319945000000001</v>
      </c>
      <c r="AF43">
        <v>8.5891450000000003</v>
      </c>
      <c r="AG43">
        <v>37.317191000000001</v>
      </c>
      <c r="AH43">
        <v>18.332025999999999</v>
      </c>
      <c r="AI43">
        <v>0</v>
      </c>
      <c r="AJ43">
        <v>0</v>
      </c>
      <c r="AK43">
        <v>50.358868999999999</v>
      </c>
      <c r="AL43">
        <v>58.484389999999998</v>
      </c>
      <c r="AM43">
        <v>5.1092339999999998</v>
      </c>
      <c r="AN43">
        <v>0.90727999999999998</v>
      </c>
      <c r="AO43">
        <v>0</v>
      </c>
      <c r="AP43">
        <v>1.983808</v>
      </c>
      <c r="AQ43">
        <v>0</v>
      </c>
      <c r="AR43">
        <v>48.085272000000003</v>
      </c>
      <c r="AS43">
        <v>30.873477000000001</v>
      </c>
      <c r="AT43">
        <v>10.886552</v>
      </c>
      <c r="AU43">
        <v>0</v>
      </c>
      <c r="AV43">
        <v>0</v>
      </c>
      <c r="AW43">
        <v>0</v>
      </c>
      <c r="AX43">
        <v>3.2327859999999999</v>
      </c>
      <c r="AY43">
        <v>0</v>
      </c>
      <c r="AZ43">
        <v>0</v>
      </c>
      <c r="BA43">
        <f t="shared" si="0"/>
        <v>2600.4633600000006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1.9358</v>
      </c>
      <c r="J44">
        <v>0.32666600000000001</v>
      </c>
      <c r="K44">
        <v>534.20540100000005</v>
      </c>
      <c r="L44">
        <v>632.18388500000003</v>
      </c>
      <c r="M44">
        <v>89.046800000000005</v>
      </c>
      <c r="N44">
        <v>114.33318800000001</v>
      </c>
      <c r="O44">
        <v>119.695958</v>
      </c>
      <c r="P44">
        <v>115.42207500000001</v>
      </c>
      <c r="Q44">
        <v>16.580127000000001</v>
      </c>
      <c r="R44">
        <v>37.907803999999999</v>
      </c>
      <c r="S44">
        <v>25.542978000000002</v>
      </c>
      <c r="T44">
        <v>0</v>
      </c>
      <c r="U44">
        <v>344.08845000000002</v>
      </c>
      <c r="V44">
        <v>12.78112</v>
      </c>
      <c r="W44">
        <v>44.909669999999998</v>
      </c>
      <c r="X44">
        <v>142.780372</v>
      </c>
      <c r="Y44">
        <v>0</v>
      </c>
      <c r="Z44">
        <v>12.686845999999999</v>
      </c>
      <c r="AA44">
        <v>0</v>
      </c>
      <c r="AB44">
        <v>25.417151</v>
      </c>
      <c r="AC44">
        <v>18.734362999999998</v>
      </c>
      <c r="AD44">
        <v>17.644622999999999</v>
      </c>
      <c r="AE44">
        <v>27.319945000000001</v>
      </c>
      <c r="AF44">
        <v>8.5891450000000003</v>
      </c>
      <c r="AG44">
        <v>37.317191000000001</v>
      </c>
      <c r="AH44">
        <v>18.332025999999999</v>
      </c>
      <c r="AI44">
        <v>0</v>
      </c>
      <c r="AJ44">
        <v>0</v>
      </c>
      <c r="AK44">
        <v>50.358868999999999</v>
      </c>
      <c r="AL44">
        <v>58.484389999999998</v>
      </c>
      <c r="AM44">
        <v>5.1092339999999998</v>
      </c>
      <c r="AN44">
        <v>0.90727999999999998</v>
      </c>
      <c r="AO44">
        <v>0</v>
      </c>
      <c r="AP44">
        <v>1.983808</v>
      </c>
      <c r="AQ44">
        <v>0</v>
      </c>
      <c r="AR44">
        <v>48.085272000000003</v>
      </c>
      <c r="AS44">
        <v>30.873477000000001</v>
      </c>
      <c r="AT44">
        <v>10.886552</v>
      </c>
      <c r="AU44">
        <v>0</v>
      </c>
      <c r="AV44">
        <v>0</v>
      </c>
      <c r="AW44">
        <v>0</v>
      </c>
      <c r="AX44">
        <v>3.2327859999999999</v>
      </c>
      <c r="AY44">
        <v>0</v>
      </c>
      <c r="AZ44">
        <v>0</v>
      </c>
      <c r="BA44">
        <f t="shared" si="0"/>
        <v>2607.7032520000007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1.9358</v>
      </c>
      <c r="J45">
        <v>0.32666600000000001</v>
      </c>
      <c r="K45">
        <v>552.00508200000002</v>
      </c>
      <c r="L45">
        <v>632.18388500000003</v>
      </c>
      <c r="M45">
        <v>86.143100000000004</v>
      </c>
      <c r="N45">
        <v>114.33318800000001</v>
      </c>
      <c r="O45">
        <v>119.695958</v>
      </c>
      <c r="P45">
        <v>115.42207500000001</v>
      </c>
      <c r="Q45">
        <v>16.580127000000001</v>
      </c>
      <c r="R45">
        <v>37.907803999999999</v>
      </c>
      <c r="S45">
        <v>25.542978000000002</v>
      </c>
      <c r="T45">
        <v>0</v>
      </c>
      <c r="U45">
        <v>364.77731199999999</v>
      </c>
      <c r="V45">
        <v>12.78112</v>
      </c>
      <c r="W45">
        <v>44.909669999999998</v>
      </c>
      <c r="X45">
        <v>142.780372</v>
      </c>
      <c r="Y45">
        <v>0</v>
      </c>
      <c r="Z45">
        <v>12.686845999999999</v>
      </c>
      <c r="AA45">
        <v>0</v>
      </c>
      <c r="AB45">
        <v>25.417151</v>
      </c>
      <c r="AC45">
        <v>18.734362999999998</v>
      </c>
      <c r="AD45">
        <v>17.644622999999999</v>
      </c>
      <c r="AE45">
        <v>27.319945000000001</v>
      </c>
      <c r="AF45">
        <v>8.5891450000000003</v>
      </c>
      <c r="AG45">
        <v>37.317191000000001</v>
      </c>
      <c r="AH45">
        <v>18.332025999999999</v>
      </c>
      <c r="AI45">
        <v>0</v>
      </c>
      <c r="AJ45">
        <v>0</v>
      </c>
      <c r="AK45">
        <v>50.358868999999999</v>
      </c>
      <c r="AL45">
        <v>33.740994000000001</v>
      </c>
      <c r="AM45">
        <v>5.1092339999999998</v>
      </c>
      <c r="AN45">
        <v>0.90727999999999998</v>
      </c>
      <c r="AO45">
        <v>0</v>
      </c>
      <c r="AP45">
        <v>1.983808</v>
      </c>
      <c r="AQ45">
        <v>0</v>
      </c>
      <c r="AR45">
        <v>48.085272000000003</v>
      </c>
      <c r="AS45">
        <v>30.873477000000001</v>
      </c>
      <c r="AT45">
        <v>10.886552</v>
      </c>
      <c r="AU45">
        <v>0</v>
      </c>
      <c r="AV45">
        <v>0</v>
      </c>
      <c r="AW45">
        <v>0</v>
      </c>
      <c r="AX45">
        <v>3.2327859999999999</v>
      </c>
      <c r="AY45">
        <v>0</v>
      </c>
      <c r="AZ45">
        <v>0</v>
      </c>
      <c r="BA45">
        <f t="shared" si="0"/>
        <v>2618.5446990000009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1.9358</v>
      </c>
      <c r="J46">
        <v>0.32666600000000001</v>
      </c>
      <c r="K46">
        <v>565.12012700000002</v>
      </c>
      <c r="L46">
        <v>632.18388500000003</v>
      </c>
      <c r="M46">
        <v>86.143100000000004</v>
      </c>
      <c r="N46">
        <v>114.33318800000001</v>
      </c>
      <c r="O46">
        <v>119.695958</v>
      </c>
      <c r="P46">
        <v>115.42207500000001</v>
      </c>
      <c r="Q46">
        <v>16.580127000000001</v>
      </c>
      <c r="R46">
        <v>37.907803999999999</v>
      </c>
      <c r="S46">
        <v>25.542978000000002</v>
      </c>
      <c r="T46">
        <v>0</v>
      </c>
      <c r="U46">
        <v>370.22174999999999</v>
      </c>
      <c r="V46">
        <v>12.78112</v>
      </c>
      <c r="W46">
        <v>44.909669999999998</v>
      </c>
      <c r="X46">
        <v>142.780372</v>
      </c>
      <c r="Y46">
        <v>0</v>
      </c>
      <c r="Z46">
        <v>12.686845999999999</v>
      </c>
      <c r="AA46">
        <v>0</v>
      </c>
      <c r="AB46">
        <v>25.417151</v>
      </c>
      <c r="AC46">
        <v>18.734362999999998</v>
      </c>
      <c r="AD46">
        <v>17.644622999999999</v>
      </c>
      <c r="AE46">
        <v>27.319945000000001</v>
      </c>
      <c r="AF46">
        <v>8.5891450000000003</v>
      </c>
      <c r="AG46">
        <v>37.317191000000001</v>
      </c>
      <c r="AH46">
        <v>18.332025999999999</v>
      </c>
      <c r="AI46">
        <v>0</v>
      </c>
      <c r="AJ46">
        <v>0</v>
      </c>
      <c r="AK46">
        <v>50.358868999999999</v>
      </c>
      <c r="AL46">
        <v>33.740994000000001</v>
      </c>
      <c r="AM46">
        <v>5.1092339999999998</v>
      </c>
      <c r="AN46">
        <v>0.90727999999999998</v>
      </c>
      <c r="AO46">
        <v>0</v>
      </c>
      <c r="AP46">
        <v>1.983808</v>
      </c>
      <c r="AQ46">
        <v>0</v>
      </c>
      <c r="AR46">
        <v>48.085272000000003</v>
      </c>
      <c r="AS46">
        <v>30.873477000000001</v>
      </c>
      <c r="AT46">
        <v>10.886552</v>
      </c>
      <c r="AU46">
        <v>0</v>
      </c>
      <c r="AV46">
        <v>0</v>
      </c>
      <c r="AW46">
        <v>0</v>
      </c>
      <c r="AX46">
        <v>3.2327859999999999</v>
      </c>
      <c r="AY46">
        <v>0</v>
      </c>
      <c r="AZ46">
        <v>0</v>
      </c>
      <c r="BA46">
        <f t="shared" si="0"/>
        <v>2637.1041820000009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1.9358</v>
      </c>
      <c r="J47">
        <v>0.32666600000000001</v>
      </c>
      <c r="K47">
        <v>537.02198999999996</v>
      </c>
      <c r="L47">
        <v>632.18388500000003</v>
      </c>
      <c r="M47">
        <v>86.143100000000004</v>
      </c>
      <c r="N47">
        <v>114.33318800000001</v>
      </c>
      <c r="O47">
        <v>119.695958</v>
      </c>
      <c r="P47">
        <v>115.42207500000001</v>
      </c>
      <c r="Q47">
        <v>16.580127000000001</v>
      </c>
      <c r="R47">
        <v>37.907803999999999</v>
      </c>
      <c r="S47">
        <v>25.542978000000002</v>
      </c>
      <c r="T47">
        <v>0</v>
      </c>
      <c r="U47">
        <v>375.66618799999998</v>
      </c>
      <c r="V47">
        <v>12.78112</v>
      </c>
      <c r="W47">
        <v>44.909669999999998</v>
      </c>
      <c r="X47">
        <v>142.780372</v>
      </c>
      <c r="Y47">
        <v>0</v>
      </c>
      <c r="Z47">
        <v>12.686845999999999</v>
      </c>
      <c r="AA47">
        <v>0</v>
      </c>
      <c r="AB47">
        <v>25.417151</v>
      </c>
      <c r="AC47">
        <v>18.734362999999998</v>
      </c>
      <c r="AD47">
        <v>17.644622999999999</v>
      </c>
      <c r="AE47">
        <v>27.319945000000001</v>
      </c>
      <c r="AF47">
        <v>8.5891450000000003</v>
      </c>
      <c r="AG47">
        <v>37.317191000000001</v>
      </c>
      <c r="AH47">
        <v>18.332025999999999</v>
      </c>
      <c r="AI47">
        <v>0</v>
      </c>
      <c r="AJ47">
        <v>0</v>
      </c>
      <c r="AK47">
        <v>50.358868999999999</v>
      </c>
      <c r="AL47">
        <v>33.740994000000001</v>
      </c>
      <c r="AM47">
        <v>5.1092339999999998</v>
      </c>
      <c r="AN47">
        <v>0.90727999999999998</v>
      </c>
      <c r="AO47">
        <v>0</v>
      </c>
      <c r="AP47">
        <v>7.3152910000000002</v>
      </c>
      <c r="AQ47">
        <v>0</v>
      </c>
      <c r="AR47">
        <v>48.085272000000003</v>
      </c>
      <c r="AS47">
        <v>30.873477000000001</v>
      </c>
      <c r="AT47">
        <v>10.886552</v>
      </c>
      <c r="AU47">
        <v>0</v>
      </c>
      <c r="AV47">
        <v>0</v>
      </c>
      <c r="AW47">
        <v>0</v>
      </c>
      <c r="AX47">
        <v>3.2327859999999999</v>
      </c>
      <c r="AY47">
        <v>0</v>
      </c>
      <c r="AZ47">
        <v>0</v>
      </c>
      <c r="BA47">
        <f t="shared" si="0"/>
        <v>2619.7819660000005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1.9358</v>
      </c>
      <c r="J48">
        <v>0.32666600000000001</v>
      </c>
      <c r="K48">
        <v>530.45962799999995</v>
      </c>
      <c r="L48">
        <v>632.18388500000003</v>
      </c>
      <c r="M48">
        <v>86.143100000000004</v>
      </c>
      <c r="N48">
        <v>114.33318800000001</v>
      </c>
      <c r="O48">
        <v>119.695958</v>
      </c>
      <c r="P48">
        <v>115.42207500000001</v>
      </c>
      <c r="Q48">
        <v>16.580127000000001</v>
      </c>
      <c r="R48">
        <v>37.907803999999999</v>
      </c>
      <c r="S48">
        <v>25.542978000000002</v>
      </c>
      <c r="T48">
        <v>0</v>
      </c>
      <c r="U48">
        <v>386.55506200000002</v>
      </c>
      <c r="V48">
        <v>12.78112</v>
      </c>
      <c r="W48">
        <v>44.909669999999998</v>
      </c>
      <c r="X48">
        <v>142.780372</v>
      </c>
      <c r="Y48">
        <v>0</v>
      </c>
      <c r="Z48">
        <v>12.686845999999999</v>
      </c>
      <c r="AA48">
        <v>0</v>
      </c>
      <c r="AB48">
        <v>25.417151</v>
      </c>
      <c r="AC48">
        <v>18.734362999999998</v>
      </c>
      <c r="AD48">
        <v>17.644622999999999</v>
      </c>
      <c r="AE48">
        <v>27.319945000000001</v>
      </c>
      <c r="AF48">
        <v>8.5891450000000003</v>
      </c>
      <c r="AG48">
        <v>37.317191000000001</v>
      </c>
      <c r="AH48">
        <v>18.332025999999999</v>
      </c>
      <c r="AI48">
        <v>0</v>
      </c>
      <c r="AJ48">
        <v>0</v>
      </c>
      <c r="AK48">
        <v>50.358868999999999</v>
      </c>
      <c r="AL48">
        <v>33.740994000000001</v>
      </c>
      <c r="AM48">
        <v>5.1092339999999998</v>
      </c>
      <c r="AN48">
        <v>0.90727999999999998</v>
      </c>
      <c r="AO48">
        <v>0</v>
      </c>
      <c r="AP48">
        <v>7.3152910000000002</v>
      </c>
      <c r="AQ48">
        <v>0</v>
      </c>
      <c r="AR48">
        <v>48.085272000000003</v>
      </c>
      <c r="AS48">
        <v>30.873477000000001</v>
      </c>
      <c r="AT48">
        <v>10.886552</v>
      </c>
      <c r="AU48">
        <v>0</v>
      </c>
      <c r="AV48">
        <v>0</v>
      </c>
      <c r="AW48">
        <v>0</v>
      </c>
      <c r="AX48">
        <v>3.2327859999999999</v>
      </c>
      <c r="AY48">
        <v>0</v>
      </c>
      <c r="AZ48">
        <v>0</v>
      </c>
      <c r="BA48">
        <f t="shared" si="0"/>
        <v>2624.108478000001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1.9358</v>
      </c>
      <c r="J49">
        <v>0.32666600000000001</v>
      </c>
      <c r="K49">
        <v>531.80500900000004</v>
      </c>
      <c r="L49">
        <v>632.18388500000003</v>
      </c>
      <c r="M49">
        <v>86.143100000000004</v>
      </c>
      <c r="N49">
        <v>114.33318800000001</v>
      </c>
      <c r="O49">
        <v>119.695958</v>
      </c>
      <c r="P49">
        <v>115.42207500000001</v>
      </c>
      <c r="Q49">
        <v>16.580127000000001</v>
      </c>
      <c r="R49">
        <v>41.029378000000001</v>
      </c>
      <c r="S49">
        <v>25.542978000000002</v>
      </c>
      <c r="T49">
        <v>0</v>
      </c>
      <c r="U49">
        <v>397.443938</v>
      </c>
      <c r="V49">
        <v>12.78112</v>
      </c>
      <c r="W49">
        <v>44.909669999999998</v>
      </c>
      <c r="X49">
        <v>142.780372</v>
      </c>
      <c r="Y49">
        <v>0</v>
      </c>
      <c r="Z49">
        <v>12.686845999999999</v>
      </c>
      <c r="AA49">
        <v>0</v>
      </c>
      <c r="AB49">
        <v>25.417151</v>
      </c>
      <c r="AC49">
        <v>18.734362999999998</v>
      </c>
      <c r="AD49">
        <v>17.644622999999999</v>
      </c>
      <c r="AE49">
        <v>27.319945000000001</v>
      </c>
      <c r="AF49">
        <v>8.5891450000000003</v>
      </c>
      <c r="AG49">
        <v>37.317191000000001</v>
      </c>
      <c r="AH49">
        <v>18.332025999999999</v>
      </c>
      <c r="AI49">
        <v>0</v>
      </c>
      <c r="AJ49">
        <v>0</v>
      </c>
      <c r="AK49">
        <v>50.358868999999999</v>
      </c>
      <c r="AL49">
        <v>33.740994000000001</v>
      </c>
      <c r="AM49">
        <v>5.1092339999999998</v>
      </c>
      <c r="AN49">
        <v>0.90727999999999998</v>
      </c>
      <c r="AO49">
        <v>0</v>
      </c>
      <c r="AP49">
        <v>7.3152910000000002</v>
      </c>
      <c r="AQ49">
        <v>10.427187</v>
      </c>
      <c r="AR49">
        <v>48.085272000000003</v>
      </c>
      <c r="AS49">
        <v>30.873477000000001</v>
      </c>
      <c r="AT49">
        <v>10.886552</v>
      </c>
      <c r="AU49">
        <v>0</v>
      </c>
      <c r="AV49">
        <v>0</v>
      </c>
      <c r="AW49">
        <v>0</v>
      </c>
      <c r="AX49">
        <v>3.2327859999999999</v>
      </c>
      <c r="AY49">
        <v>0</v>
      </c>
      <c r="AZ49">
        <v>0</v>
      </c>
      <c r="BA49">
        <f t="shared" si="0"/>
        <v>2649.8914960000006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1.9358</v>
      </c>
      <c r="J50">
        <v>0.32666600000000001</v>
      </c>
      <c r="K50">
        <v>531.80500900000004</v>
      </c>
      <c r="L50">
        <v>632.18388500000003</v>
      </c>
      <c r="M50">
        <v>86.143100000000004</v>
      </c>
      <c r="N50">
        <v>114.33318800000001</v>
      </c>
      <c r="O50">
        <v>119.695958</v>
      </c>
      <c r="P50">
        <v>115.42207500000001</v>
      </c>
      <c r="Q50">
        <v>16.580127000000001</v>
      </c>
      <c r="R50">
        <v>41.029378000000001</v>
      </c>
      <c r="S50">
        <v>25.542978000000002</v>
      </c>
      <c r="T50">
        <v>0</v>
      </c>
      <c r="U50">
        <v>405.32748299999997</v>
      </c>
      <c r="V50">
        <v>12.78112</v>
      </c>
      <c r="W50">
        <v>44.909669999999998</v>
      </c>
      <c r="X50">
        <v>142.780372</v>
      </c>
      <c r="Y50">
        <v>0</v>
      </c>
      <c r="Z50">
        <v>12.686845999999999</v>
      </c>
      <c r="AA50">
        <v>0</v>
      </c>
      <c r="AB50">
        <v>25.417151</v>
      </c>
      <c r="AC50">
        <v>18.734362999999998</v>
      </c>
      <c r="AD50">
        <v>17.644622999999999</v>
      </c>
      <c r="AE50">
        <v>27.319945000000001</v>
      </c>
      <c r="AF50">
        <v>8.5891450000000003</v>
      </c>
      <c r="AG50">
        <v>37.317191000000001</v>
      </c>
      <c r="AH50">
        <v>18.332025999999999</v>
      </c>
      <c r="AI50">
        <v>0</v>
      </c>
      <c r="AJ50">
        <v>0</v>
      </c>
      <c r="AK50">
        <v>50.358868999999999</v>
      </c>
      <c r="AL50">
        <v>33.740994000000001</v>
      </c>
      <c r="AM50">
        <v>5.1092339999999998</v>
      </c>
      <c r="AN50">
        <v>0.90727999999999998</v>
      </c>
      <c r="AO50">
        <v>0</v>
      </c>
      <c r="AP50">
        <v>7.3152910000000002</v>
      </c>
      <c r="AQ50">
        <v>10.549142</v>
      </c>
      <c r="AR50">
        <v>48.085272000000003</v>
      </c>
      <c r="AS50">
        <v>30.873477000000001</v>
      </c>
      <c r="AT50">
        <v>10.886552</v>
      </c>
      <c r="AU50">
        <v>0</v>
      </c>
      <c r="AV50">
        <v>0</v>
      </c>
      <c r="AW50">
        <v>0</v>
      </c>
      <c r="AX50">
        <v>3.2327859999999999</v>
      </c>
      <c r="AY50">
        <v>0</v>
      </c>
      <c r="AZ50">
        <v>0</v>
      </c>
      <c r="BA50">
        <f t="shared" si="0"/>
        <v>2657.8969960000004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1.9358</v>
      </c>
      <c r="J51">
        <v>0.32666600000000001</v>
      </c>
      <c r="K51">
        <v>614.07650899999999</v>
      </c>
      <c r="L51">
        <v>632.18388500000003</v>
      </c>
      <c r="M51">
        <v>86.143100000000004</v>
      </c>
      <c r="N51">
        <v>114.33318800000001</v>
      </c>
      <c r="O51">
        <v>119.695958</v>
      </c>
      <c r="P51">
        <v>115.42207500000001</v>
      </c>
      <c r="Q51">
        <v>16.580127000000001</v>
      </c>
      <c r="R51">
        <v>41.029378000000001</v>
      </c>
      <c r="S51">
        <v>25.542978000000002</v>
      </c>
      <c r="T51">
        <v>0</v>
      </c>
      <c r="U51">
        <v>405.32748299999997</v>
      </c>
      <c r="V51">
        <v>12.78112</v>
      </c>
      <c r="W51">
        <v>44.909669999999998</v>
      </c>
      <c r="X51">
        <v>142.780372</v>
      </c>
      <c r="Y51">
        <v>0</v>
      </c>
      <c r="Z51">
        <v>12.686845999999999</v>
      </c>
      <c r="AA51">
        <v>0</v>
      </c>
      <c r="AB51">
        <v>25.417151</v>
      </c>
      <c r="AC51">
        <v>18.734362999999998</v>
      </c>
      <c r="AD51">
        <v>17.644622999999999</v>
      </c>
      <c r="AE51">
        <v>27.319945000000001</v>
      </c>
      <c r="AF51">
        <v>8.5891450000000003</v>
      </c>
      <c r="AG51">
        <v>37.317191000000001</v>
      </c>
      <c r="AH51">
        <v>18.332025999999999</v>
      </c>
      <c r="AI51">
        <v>0</v>
      </c>
      <c r="AJ51">
        <v>0</v>
      </c>
      <c r="AK51">
        <v>50.358868999999999</v>
      </c>
      <c r="AL51">
        <v>33.740994000000001</v>
      </c>
      <c r="AM51">
        <v>5.1092339999999998</v>
      </c>
      <c r="AN51">
        <v>0.90727999999999998</v>
      </c>
      <c r="AO51">
        <v>0</v>
      </c>
      <c r="AP51">
        <v>1.983808</v>
      </c>
      <c r="AQ51">
        <v>10.549142</v>
      </c>
      <c r="AR51">
        <v>48.085272000000003</v>
      </c>
      <c r="AS51">
        <v>30.873477000000001</v>
      </c>
      <c r="AT51">
        <v>10.886552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2731.6042270000003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1.9358</v>
      </c>
      <c r="J52">
        <v>0.32666600000000001</v>
      </c>
      <c r="K52">
        <v>664.73432100000002</v>
      </c>
      <c r="L52">
        <v>632.18388500000003</v>
      </c>
      <c r="M52">
        <v>86.143100000000004</v>
      </c>
      <c r="N52">
        <v>114.33318800000001</v>
      </c>
      <c r="O52">
        <v>119.695958</v>
      </c>
      <c r="P52">
        <v>115.42207500000001</v>
      </c>
      <c r="Q52">
        <v>16.580127000000001</v>
      </c>
      <c r="R52">
        <v>41.029378000000001</v>
      </c>
      <c r="S52">
        <v>25.542978000000002</v>
      </c>
      <c r="T52">
        <v>0</v>
      </c>
      <c r="U52">
        <v>405.32748299999997</v>
      </c>
      <c r="V52">
        <v>12.78112</v>
      </c>
      <c r="W52">
        <v>44.909669999999998</v>
      </c>
      <c r="X52">
        <v>142.780372</v>
      </c>
      <c r="Y52">
        <v>0</v>
      </c>
      <c r="Z52">
        <v>12.686845999999999</v>
      </c>
      <c r="AA52">
        <v>0</v>
      </c>
      <c r="AB52">
        <v>25.417151</v>
      </c>
      <c r="AC52">
        <v>18.734362999999998</v>
      </c>
      <c r="AD52">
        <v>17.644622999999999</v>
      </c>
      <c r="AE52">
        <v>27.319945000000001</v>
      </c>
      <c r="AF52">
        <v>8.5891450000000003</v>
      </c>
      <c r="AG52">
        <v>37.317191000000001</v>
      </c>
      <c r="AH52">
        <v>18.332025999999999</v>
      </c>
      <c r="AI52">
        <v>0</v>
      </c>
      <c r="AJ52">
        <v>0</v>
      </c>
      <c r="AK52">
        <v>50.358868999999999</v>
      </c>
      <c r="AL52">
        <v>33.740994000000001</v>
      </c>
      <c r="AM52">
        <v>5.1092339999999998</v>
      </c>
      <c r="AN52">
        <v>0.90727999999999998</v>
      </c>
      <c r="AO52">
        <v>0</v>
      </c>
      <c r="AP52">
        <v>1.983808</v>
      </c>
      <c r="AQ52">
        <v>10.549142</v>
      </c>
      <c r="AR52">
        <v>48.085272000000003</v>
      </c>
      <c r="AS52">
        <v>30.873477000000001</v>
      </c>
      <c r="AT52">
        <v>10.886552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2782.2620390000006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1.9358</v>
      </c>
      <c r="J53">
        <v>0.32666600000000001</v>
      </c>
      <c r="K53">
        <v>664.73432100000002</v>
      </c>
      <c r="L53">
        <v>632.18388500000003</v>
      </c>
      <c r="M53">
        <v>89.046800000000005</v>
      </c>
      <c r="N53">
        <v>114.33318800000001</v>
      </c>
      <c r="O53">
        <v>119.695958</v>
      </c>
      <c r="P53">
        <v>115.42207500000001</v>
      </c>
      <c r="Q53">
        <v>16.580127000000001</v>
      </c>
      <c r="R53">
        <v>41.029378000000001</v>
      </c>
      <c r="S53">
        <v>25.542978000000002</v>
      </c>
      <c r="T53">
        <v>0</v>
      </c>
      <c r="U53">
        <v>405.32748299999997</v>
      </c>
      <c r="V53">
        <v>12.78112</v>
      </c>
      <c r="W53">
        <v>44.909669999999998</v>
      </c>
      <c r="X53">
        <v>142.780372</v>
      </c>
      <c r="Y53">
        <v>0</v>
      </c>
      <c r="Z53">
        <v>12.686845999999999</v>
      </c>
      <c r="AA53">
        <v>0</v>
      </c>
      <c r="AB53">
        <v>25.417151</v>
      </c>
      <c r="AC53">
        <v>18.734362999999998</v>
      </c>
      <c r="AD53">
        <v>17.644622999999999</v>
      </c>
      <c r="AE53">
        <v>27.319945000000001</v>
      </c>
      <c r="AF53">
        <v>8.5891450000000003</v>
      </c>
      <c r="AG53">
        <v>37.317191000000001</v>
      </c>
      <c r="AH53">
        <v>18.332025999999999</v>
      </c>
      <c r="AI53">
        <v>0</v>
      </c>
      <c r="AJ53">
        <v>0</v>
      </c>
      <c r="AK53">
        <v>50.358868999999999</v>
      </c>
      <c r="AL53">
        <v>33.740994000000001</v>
      </c>
      <c r="AM53">
        <v>5.1092339999999998</v>
      </c>
      <c r="AN53">
        <v>0.90727999999999998</v>
      </c>
      <c r="AO53">
        <v>3.9787539999999999</v>
      </c>
      <c r="AP53">
        <v>2.9757120000000001</v>
      </c>
      <c r="AQ53">
        <v>10.549142</v>
      </c>
      <c r="AR53">
        <v>48.085272000000003</v>
      </c>
      <c r="AS53">
        <v>30.873477000000001</v>
      </c>
      <c r="AT53">
        <v>9.8098600000000005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2789.0597050000006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1.9358</v>
      </c>
      <c r="J54">
        <v>0.32666600000000001</v>
      </c>
      <c r="K54">
        <v>664.73432100000002</v>
      </c>
      <c r="L54">
        <v>632.18388500000003</v>
      </c>
      <c r="M54">
        <v>89.046800000000005</v>
      </c>
      <c r="N54">
        <v>114.33318800000001</v>
      </c>
      <c r="O54">
        <v>119.695958</v>
      </c>
      <c r="P54">
        <v>115.42207500000001</v>
      </c>
      <c r="Q54">
        <v>16.580127000000001</v>
      </c>
      <c r="R54">
        <v>41.029378000000001</v>
      </c>
      <c r="S54">
        <v>25.542978000000002</v>
      </c>
      <c r="T54">
        <v>0</v>
      </c>
      <c r="U54">
        <v>405.32748299999997</v>
      </c>
      <c r="V54">
        <v>12.78112</v>
      </c>
      <c r="W54">
        <v>44.909669999999998</v>
      </c>
      <c r="X54">
        <v>142.780372</v>
      </c>
      <c r="Y54">
        <v>0</v>
      </c>
      <c r="Z54">
        <v>12.686845999999999</v>
      </c>
      <c r="AA54">
        <v>0</v>
      </c>
      <c r="AB54">
        <v>25.417151</v>
      </c>
      <c r="AC54">
        <v>18.734362999999998</v>
      </c>
      <c r="AD54">
        <v>17.644622999999999</v>
      </c>
      <c r="AE54">
        <v>27.319945000000001</v>
      </c>
      <c r="AF54">
        <v>8.5891450000000003</v>
      </c>
      <c r="AG54">
        <v>37.317191000000001</v>
      </c>
      <c r="AH54">
        <v>18.332025999999999</v>
      </c>
      <c r="AI54">
        <v>0</v>
      </c>
      <c r="AJ54">
        <v>0</v>
      </c>
      <c r="AK54">
        <v>50.358868999999999</v>
      </c>
      <c r="AL54">
        <v>33.740994000000001</v>
      </c>
      <c r="AM54">
        <v>5.1092339999999998</v>
      </c>
      <c r="AN54">
        <v>0.90727999999999998</v>
      </c>
      <c r="AO54">
        <v>4.077782</v>
      </c>
      <c r="AP54">
        <v>2.9757120000000001</v>
      </c>
      <c r="AQ54">
        <v>10.549142</v>
      </c>
      <c r="AR54">
        <v>48.085272000000003</v>
      </c>
      <c r="AS54">
        <v>30.873477000000001</v>
      </c>
      <c r="AT54">
        <v>9.8098600000000005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2789.1587330000002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1.9358</v>
      </c>
      <c r="J55">
        <v>0.32666600000000001</v>
      </c>
      <c r="K55">
        <v>556.00250900000003</v>
      </c>
      <c r="L55">
        <v>621.50001099999997</v>
      </c>
      <c r="M55">
        <v>89.046800000000005</v>
      </c>
      <c r="N55">
        <v>114.33318800000001</v>
      </c>
      <c r="O55">
        <v>119.695958</v>
      </c>
      <c r="P55">
        <v>115.42207500000001</v>
      </c>
      <c r="Q55">
        <v>16.580127000000001</v>
      </c>
      <c r="R55">
        <v>23.009305999999999</v>
      </c>
      <c r="S55">
        <v>25.542978000000002</v>
      </c>
      <c r="T55">
        <v>0</v>
      </c>
      <c r="U55">
        <v>405.32748299999997</v>
      </c>
      <c r="V55">
        <v>7.1703000000000001</v>
      </c>
      <c r="W55">
        <v>44.909669999999998</v>
      </c>
      <c r="X55">
        <v>142.780372</v>
      </c>
      <c r="Y55">
        <v>0</v>
      </c>
      <c r="Z55">
        <v>12.686845999999999</v>
      </c>
      <c r="AA55">
        <v>0</v>
      </c>
      <c r="AB55">
        <v>25.417151</v>
      </c>
      <c r="AC55">
        <v>18.734362999999998</v>
      </c>
      <c r="AD55">
        <v>17.644622999999999</v>
      </c>
      <c r="AE55">
        <v>27.319945000000001</v>
      </c>
      <c r="AF55">
        <v>8.5891450000000003</v>
      </c>
      <c r="AG55">
        <v>37.317191000000001</v>
      </c>
      <c r="AH55">
        <v>18.332025999999999</v>
      </c>
      <c r="AI55">
        <v>0</v>
      </c>
      <c r="AJ55">
        <v>0</v>
      </c>
      <c r="AK55">
        <v>50.358868999999999</v>
      </c>
      <c r="AL55">
        <v>33.740994000000001</v>
      </c>
      <c r="AM55">
        <v>5.1092339999999998</v>
      </c>
      <c r="AN55">
        <v>0.90727999999999998</v>
      </c>
      <c r="AO55">
        <v>4.102824</v>
      </c>
      <c r="AP55">
        <v>2.9757120000000001</v>
      </c>
      <c r="AQ55">
        <v>10.549142</v>
      </c>
      <c r="AR55">
        <v>48.085272000000003</v>
      </c>
      <c r="AS55">
        <v>30.873477000000001</v>
      </c>
      <c r="AT55">
        <v>10.886552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2647.213889000001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1.9358</v>
      </c>
      <c r="J56">
        <v>0.32666600000000001</v>
      </c>
      <c r="K56">
        <v>664.73432100000002</v>
      </c>
      <c r="L56">
        <v>632.18388500000003</v>
      </c>
      <c r="M56">
        <v>89.046800000000005</v>
      </c>
      <c r="N56">
        <v>114.33318800000001</v>
      </c>
      <c r="O56">
        <v>119.695958</v>
      </c>
      <c r="P56">
        <v>115.42207500000001</v>
      </c>
      <c r="Q56">
        <v>16.580127000000001</v>
      </c>
      <c r="R56">
        <v>41.029378000000001</v>
      </c>
      <c r="S56">
        <v>25.542978000000002</v>
      </c>
      <c r="T56">
        <v>0</v>
      </c>
      <c r="U56">
        <v>405.32748299999997</v>
      </c>
      <c r="V56">
        <v>12.78112</v>
      </c>
      <c r="W56">
        <v>44.909669999999998</v>
      </c>
      <c r="X56">
        <v>142.780372</v>
      </c>
      <c r="Y56">
        <v>0</v>
      </c>
      <c r="Z56">
        <v>12.686845999999999</v>
      </c>
      <c r="AA56">
        <v>0</v>
      </c>
      <c r="AB56">
        <v>25.417151</v>
      </c>
      <c r="AC56">
        <v>18.734362999999998</v>
      </c>
      <c r="AD56">
        <v>17.644622999999999</v>
      </c>
      <c r="AE56">
        <v>27.319945000000001</v>
      </c>
      <c r="AF56">
        <v>8.5891450000000003</v>
      </c>
      <c r="AG56">
        <v>37.317191000000001</v>
      </c>
      <c r="AH56">
        <v>18.332025999999999</v>
      </c>
      <c r="AI56">
        <v>0</v>
      </c>
      <c r="AJ56">
        <v>0</v>
      </c>
      <c r="AK56">
        <v>50.358868999999999</v>
      </c>
      <c r="AL56">
        <v>33.740994000000001</v>
      </c>
      <c r="AM56">
        <v>5.1092339999999998</v>
      </c>
      <c r="AN56">
        <v>0.90727999999999998</v>
      </c>
      <c r="AO56">
        <v>4.1383939999999999</v>
      </c>
      <c r="AP56">
        <v>2.9757120000000001</v>
      </c>
      <c r="AQ56">
        <v>10.549142</v>
      </c>
      <c r="AR56">
        <v>48.085272000000003</v>
      </c>
      <c r="AS56">
        <v>30.873477000000001</v>
      </c>
      <c r="AT56">
        <v>10.886552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2790.2960370000005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1.9358</v>
      </c>
      <c r="J57">
        <v>0.32666600000000001</v>
      </c>
      <c r="K57">
        <v>664.73432100000002</v>
      </c>
      <c r="L57">
        <v>632.18388500000003</v>
      </c>
      <c r="M57">
        <v>89.046800000000005</v>
      </c>
      <c r="N57">
        <v>114.33318800000001</v>
      </c>
      <c r="O57">
        <v>119.695958</v>
      </c>
      <c r="P57">
        <v>115.42207500000001</v>
      </c>
      <c r="Q57">
        <v>16.580127000000001</v>
      </c>
      <c r="R57">
        <v>41.029378000000001</v>
      </c>
      <c r="S57">
        <v>25.542978000000002</v>
      </c>
      <c r="T57">
        <v>0</v>
      </c>
      <c r="U57">
        <v>405.32748299999997</v>
      </c>
      <c r="V57">
        <v>12.78112</v>
      </c>
      <c r="W57">
        <v>44.909669999999998</v>
      </c>
      <c r="X57">
        <v>142.780372</v>
      </c>
      <c r="Y57">
        <v>0</v>
      </c>
      <c r="Z57">
        <v>12.686845999999999</v>
      </c>
      <c r="AA57">
        <v>0</v>
      </c>
      <c r="AB57">
        <v>25.417151</v>
      </c>
      <c r="AC57">
        <v>18.734362999999998</v>
      </c>
      <c r="AD57">
        <v>17.644622999999999</v>
      </c>
      <c r="AE57">
        <v>27.319945000000001</v>
      </c>
      <c r="AF57">
        <v>8.5891450000000003</v>
      </c>
      <c r="AG57">
        <v>37.317191000000001</v>
      </c>
      <c r="AH57">
        <v>18.332025999999999</v>
      </c>
      <c r="AI57">
        <v>0</v>
      </c>
      <c r="AJ57">
        <v>0</v>
      </c>
      <c r="AK57">
        <v>50.358868999999999</v>
      </c>
      <c r="AL57">
        <v>33.740994000000001</v>
      </c>
      <c r="AM57">
        <v>5.1092339999999998</v>
      </c>
      <c r="AN57">
        <v>0.90727999999999998</v>
      </c>
      <c r="AO57">
        <v>1.9350259999999999</v>
      </c>
      <c r="AP57">
        <v>2.9757120000000001</v>
      </c>
      <c r="AQ57">
        <v>10.549142</v>
      </c>
      <c r="AR57">
        <v>48.085272000000003</v>
      </c>
      <c r="AS57">
        <v>30.873477000000001</v>
      </c>
      <c r="AT57">
        <v>10.886552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2788.0926690000006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1.9358</v>
      </c>
      <c r="J58">
        <v>0.32666600000000001</v>
      </c>
      <c r="K58">
        <v>664.73432100000002</v>
      </c>
      <c r="L58">
        <v>632.18388500000003</v>
      </c>
      <c r="M58">
        <v>89.046800000000005</v>
      </c>
      <c r="N58">
        <v>114.33318800000001</v>
      </c>
      <c r="O58">
        <v>119.695958</v>
      </c>
      <c r="P58">
        <v>115.42207500000001</v>
      </c>
      <c r="Q58">
        <v>16.580127000000001</v>
      </c>
      <c r="R58">
        <v>41.029378000000001</v>
      </c>
      <c r="S58">
        <v>25.542978000000002</v>
      </c>
      <c r="T58">
        <v>0</v>
      </c>
      <c r="U58">
        <v>405.32748299999997</v>
      </c>
      <c r="V58">
        <v>12.78112</v>
      </c>
      <c r="W58">
        <v>44.909669999999998</v>
      </c>
      <c r="X58">
        <v>142.780372</v>
      </c>
      <c r="Y58">
        <v>0</v>
      </c>
      <c r="Z58">
        <v>12.686845999999999</v>
      </c>
      <c r="AA58">
        <v>0</v>
      </c>
      <c r="AB58">
        <v>25.417151</v>
      </c>
      <c r="AC58">
        <v>18.734362999999998</v>
      </c>
      <c r="AD58">
        <v>17.644622999999999</v>
      </c>
      <c r="AE58">
        <v>27.319945000000001</v>
      </c>
      <c r="AF58">
        <v>8.5891450000000003</v>
      </c>
      <c r="AG58">
        <v>37.317191000000001</v>
      </c>
      <c r="AH58">
        <v>18.332025999999999</v>
      </c>
      <c r="AI58">
        <v>0</v>
      </c>
      <c r="AJ58">
        <v>0</v>
      </c>
      <c r="AK58">
        <v>50.358868999999999</v>
      </c>
      <c r="AL58">
        <v>33.740994000000001</v>
      </c>
      <c r="AM58">
        <v>5.1092339999999998</v>
      </c>
      <c r="AN58">
        <v>0.90727999999999998</v>
      </c>
      <c r="AO58">
        <v>1.9350259999999999</v>
      </c>
      <c r="AP58">
        <v>2.9757120000000001</v>
      </c>
      <c r="AQ58">
        <v>10.549142</v>
      </c>
      <c r="AR58">
        <v>48.085272000000003</v>
      </c>
      <c r="AS58">
        <v>30.873477000000001</v>
      </c>
      <c r="AT58">
        <v>10.886552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2788.0926690000006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1.9358</v>
      </c>
      <c r="J59">
        <v>0.32666600000000001</v>
      </c>
      <c r="K59">
        <v>332.363562</v>
      </c>
      <c r="L59">
        <v>632.18388500000003</v>
      </c>
      <c r="M59">
        <v>89.046800000000005</v>
      </c>
      <c r="N59">
        <v>114.33318800000001</v>
      </c>
      <c r="O59">
        <v>119.695958</v>
      </c>
      <c r="P59">
        <v>115.42207500000001</v>
      </c>
      <c r="Q59">
        <v>16.580127000000001</v>
      </c>
      <c r="R59">
        <v>41.029378000000001</v>
      </c>
      <c r="S59">
        <v>25.542978000000002</v>
      </c>
      <c r="T59">
        <v>0</v>
      </c>
      <c r="U59">
        <v>405.32748299999997</v>
      </c>
      <c r="V59">
        <v>12.78112</v>
      </c>
      <c r="W59">
        <v>44.909669999999998</v>
      </c>
      <c r="X59">
        <v>142.780372</v>
      </c>
      <c r="Y59">
        <v>0</v>
      </c>
      <c r="Z59">
        <v>12.686845999999999</v>
      </c>
      <c r="AA59">
        <v>13.534146</v>
      </c>
      <c r="AB59">
        <v>25.417151</v>
      </c>
      <c r="AC59">
        <v>18.734362999999998</v>
      </c>
      <c r="AD59">
        <v>17.644622999999999</v>
      </c>
      <c r="AE59">
        <v>27.319945000000001</v>
      </c>
      <c r="AF59">
        <v>8.5891450000000003</v>
      </c>
      <c r="AG59">
        <v>37.317191000000001</v>
      </c>
      <c r="AH59">
        <v>22.640052000000001</v>
      </c>
      <c r="AI59">
        <v>0</v>
      </c>
      <c r="AJ59">
        <v>0</v>
      </c>
      <c r="AK59">
        <v>50.358868999999999</v>
      </c>
      <c r="AL59">
        <v>20.244596000000001</v>
      </c>
      <c r="AM59">
        <v>5.1092339999999998</v>
      </c>
      <c r="AN59">
        <v>0.90727999999999998</v>
      </c>
      <c r="AO59">
        <v>1.9350259999999999</v>
      </c>
      <c r="AP59">
        <v>2.9757120000000001</v>
      </c>
      <c r="AQ59">
        <v>21.098284</v>
      </c>
      <c r="AR59">
        <v>48.085272000000003</v>
      </c>
      <c r="AS59">
        <v>30.873477000000001</v>
      </c>
      <c r="AT59">
        <v>10.886552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2470.6168260000009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1.9358</v>
      </c>
      <c r="J60">
        <v>0.32666600000000001</v>
      </c>
      <c r="K60">
        <v>332.363562</v>
      </c>
      <c r="L60">
        <v>632.18388500000003</v>
      </c>
      <c r="M60">
        <v>89.046800000000005</v>
      </c>
      <c r="N60">
        <v>114.33318800000001</v>
      </c>
      <c r="O60">
        <v>119.695958</v>
      </c>
      <c r="P60">
        <v>115.42207500000001</v>
      </c>
      <c r="Q60">
        <v>16.580127000000001</v>
      </c>
      <c r="R60">
        <v>41.029378000000001</v>
      </c>
      <c r="S60">
        <v>25.542978000000002</v>
      </c>
      <c r="T60">
        <v>0</v>
      </c>
      <c r="U60">
        <v>405.32748299999997</v>
      </c>
      <c r="V60">
        <v>12.78112</v>
      </c>
      <c r="W60">
        <v>44.909669999999998</v>
      </c>
      <c r="X60">
        <v>142.780372</v>
      </c>
      <c r="Y60">
        <v>0</v>
      </c>
      <c r="Z60">
        <v>12.686845999999999</v>
      </c>
      <c r="AA60">
        <v>27.144756000000001</v>
      </c>
      <c r="AB60">
        <v>25.417151</v>
      </c>
      <c r="AC60">
        <v>18.734362999999998</v>
      </c>
      <c r="AD60">
        <v>17.644622999999999</v>
      </c>
      <c r="AE60">
        <v>27.319945000000001</v>
      </c>
      <c r="AF60">
        <v>8.5891450000000003</v>
      </c>
      <c r="AG60">
        <v>37.317191000000001</v>
      </c>
      <c r="AH60">
        <v>22.640052000000001</v>
      </c>
      <c r="AI60">
        <v>0</v>
      </c>
      <c r="AJ60">
        <v>0</v>
      </c>
      <c r="AK60">
        <v>50.358868999999999</v>
      </c>
      <c r="AL60">
        <v>20.244596000000001</v>
      </c>
      <c r="AM60">
        <v>5.1092339999999998</v>
      </c>
      <c r="AN60">
        <v>0.90727999999999998</v>
      </c>
      <c r="AO60">
        <v>1.9350259999999999</v>
      </c>
      <c r="AP60">
        <v>2.9757120000000001</v>
      </c>
      <c r="AQ60">
        <v>31.647425999999999</v>
      </c>
      <c r="AR60">
        <v>48.085272000000003</v>
      </c>
      <c r="AS60">
        <v>30.873477000000001</v>
      </c>
      <c r="AT60">
        <v>10.886552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2494.7765780000009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1.9358</v>
      </c>
      <c r="J61">
        <v>0.32666600000000001</v>
      </c>
      <c r="K61">
        <v>332.363562</v>
      </c>
      <c r="L61">
        <v>632.18388500000003</v>
      </c>
      <c r="M61">
        <v>89.046800000000005</v>
      </c>
      <c r="N61">
        <v>114.33318800000001</v>
      </c>
      <c r="O61">
        <v>119.695958</v>
      </c>
      <c r="P61">
        <v>115.42207500000001</v>
      </c>
      <c r="Q61">
        <v>16.580127000000001</v>
      </c>
      <c r="R61">
        <v>41.029378000000001</v>
      </c>
      <c r="S61">
        <v>25.542978000000002</v>
      </c>
      <c r="T61">
        <v>0</v>
      </c>
      <c r="U61">
        <v>405.32748299999997</v>
      </c>
      <c r="V61">
        <v>12.78112</v>
      </c>
      <c r="W61">
        <v>44.909669999999998</v>
      </c>
      <c r="X61">
        <v>142.780372</v>
      </c>
      <c r="Y61">
        <v>0</v>
      </c>
      <c r="Z61">
        <v>12.686845999999999</v>
      </c>
      <c r="AA61">
        <v>27.144756000000001</v>
      </c>
      <c r="AB61">
        <v>25.417151</v>
      </c>
      <c r="AC61">
        <v>18.734362999999998</v>
      </c>
      <c r="AD61">
        <v>17.644622999999999</v>
      </c>
      <c r="AE61">
        <v>27.319945000000001</v>
      </c>
      <c r="AF61">
        <v>8.5891450000000003</v>
      </c>
      <c r="AG61">
        <v>37.317191000000001</v>
      </c>
      <c r="AH61">
        <v>22.640052000000001</v>
      </c>
      <c r="AI61">
        <v>0</v>
      </c>
      <c r="AJ61">
        <v>0</v>
      </c>
      <c r="AK61">
        <v>50.358868999999999</v>
      </c>
      <c r="AL61">
        <v>20.244596000000001</v>
      </c>
      <c r="AM61">
        <v>5.1092339999999998</v>
      </c>
      <c r="AN61">
        <v>0.90727999999999998</v>
      </c>
      <c r="AO61">
        <v>1.9350259999999999</v>
      </c>
      <c r="AP61">
        <v>7.3152910000000002</v>
      </c>
      <c r="AQ61">
        <v>31.647425999999999</v>
      </c>
      <c r="AR61">
        <v>35.262532999999998</v>
      </c>
      <c r="AS61">
        <v>30.873477000000001</v>
      </c>
      <c r="AT61">
        <v>10.886552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2486.2934180000011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1.9358</v>
      </c>
      <c r="J62">
        <v>0.32666600000000001</v>
      </c>
      <c r="K62">
        <v>332.363562</v>
      </c>
      <c r="L62">
        <v>632.18388500000003</v>
      </c>
      <c r="M62">
        <v>89.046800000000005</v>
      </c>
      <c r="N62">
        <v>114.33318800000001</v>
      </c>
      <c r="O62">
        <v>119.695958</v>
      </c>
      <c r="P62">
        <v>115.42207500000001</v>
      </c>
      <c r="Q62">
        <v>16.580127000000001</v>
      </c>
      <c r="R62">
        <v>41.029378000000001</v>
      </c>
      <c r="S62">
        <v>25.542978000000002</v>
      </c>
      <c r="T62">
        <v>0</v>
      </c>
      <c r="U62">
        <v>405.32748299999997</v>
      </c>
      <c r="V62">
        <v>12.78112</v>
      </c>
      <c r="W62">
        <v>44.909669999999998</v>
      </c>
      <c r="X62">
        <v>142.780372</v>
      </c>
      <c r="Y62">
        <v>0</v>
      </c>
      <c r="Z62">
        <v>12.686845999999999</v>
      </c>
      <c r="AA62">
        <v>40.755364999999998</v>
      </c>
      <c r="AB62">
        <v>25.417151</v>
      </c>
      <c r="AC62">
        <v>18.734362999999998</v>
      </c>
      <c r="AD62">
        <v>17.644622999999999</v>
      </c>
      <c r="AE62">
        <v>27.319945000000001</v>
      </c>
      <c r="AF62">
        <v>8.5891450000000003</v>
      </c>
      <c r="AG62">
        <v>37.317191000000001</v>
      </c>
      <c r="AH62">
        <v>45.280104000000001</v>
      </c>
      <c r="AI62">
        <v>0</v>
      </c>
      <c r="AJ62">
        <v>0</v>
      </c>
      <c r="AK62">
        <v>50.358868999999999</v>
      </c>
      <c r="AL62">
        <v>20.244596000000001</v>
      </c>
      <c r="AM62">
        <v>5.1092339999999998</v>
      </c>
      <c r="AN62">
        <v>0.90727999999999998</v>
      </c>
      <c r="AO62">
        <v>1.9350259999999999</v>
      </c>
      <c r="AP62">
        <v>7.3152910000000002</v>
      </c>
      <c r="AQ62">
        <v>31.647425999999999</v>
      </c>
      <c r="AR62">
        <v>35.262532999999998</v>
      </c>
      <c r="AS62">
        <v>30.873477000000001</v>
      </c>
      <c r="AT62">
        <v>10.886552</v>
      </c>
      <c r="AU62">
        <v>0</v>
      </c>
      <c r="AV62">
        <v>0</v>
      </c>
      <c r="AW62">
        <v>0</v>
      </c>
      <c r="AX62">
        <v>4.0417569999999996</v>
      </c>
      <c r="AY62">
        <v>0</v>
      </c>
      <c r="AZ62">
        <v>0</v>
      </c>
      <c r="BA62">
        <f t="shared" si="0"/>
        <v>2526.5858360000007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1.9358</v>
      </c>
      <c r="J63">
        <v>0.32666600000000001</v>
      </c>
      <c r="K63">
        <v>332.363562</v>
      </c>
      <c r="L63">
        <v>632.18388500000003</v>
      </c>
      <c r="M63">
        <v>89.046800000000005</v>
      </c>
      <c r="N63">
        <v>114.33318800000001</v>
      </c>
      <c r="O63">
        <v>119.695958</v>
      </c>
      <c r="P63">
        <v>115.42207500000001</v>
      </c>
      <c r="Q63">
        <v>16.580127000000001</v>
      </c>
      <c r="R63">
        <v>41.029378000000001</v>
      </c>
      <c r="S63">
        <v>25.542978000000002</v>
      </c>
      <c r="T63">
        <v>0</v>
      </c>
      <c r="U63">
        <v>405.32748299999997</v>
      </c>
      <c r="V63">
        <v>12.78112</v>
      </c>
      <c r="W63">
        <v>44.909669999999998</v>
      </c>
      <c r="X63">
        <v>142.780372</v>
      </c>
      <c r="Y63">
        <v>0</v>
      </c>
      <c r="Z63">
        <v>12.686845999999999</v>
      </c>
      <c r="AA63">
        <v>40.755364999999998</v>
      </c>
      <c r="AB63">
        <v>25.417151</v>
      </c>
      <c r="AC63">
        <v>18.734362999999998</v>
      </c>
      <c r="AD63">
        <v>17.261044999999999</v>
      </c>
      <c r="AE63">
        <v>47.849643</v>
      </c>
      <c r="AF63">
        <v>8.5891450000000003</v>
      </c>
      <c r="AG63">
        <v>37.317191000000001</v>
      </c>
      <c r="AH63">
        <v>45.280104000000001</v>
      </c>
      <c r="AI63">
        <v>0</v>
      </c>
      <c r="AJ63">
        <v>0</v>
      </c>
      <c r="AK63">
        <v>50.358868999999999</v>
      </c>
      <c r="AL63">
        <v>20.244596000000001</v>
      </c>
      <c r="AM63">
        <v>5.1092339999999998</v>
      </c>
      <c r="AN63">
        <v>0.90727999999999998</v>
      </c>
      <c r="AO63">
        <v>1.9350259999999999</v>
      </c>
      <c r="AP63">
        <v>7.3152910000000002</v>
      </c>
      <c r="AQ63">
        <v>31.647425999999999</v>
      </c>
      <c r="AR63">
        <v>35.262532999999998</v>
      </c>
      <c r="AS63">
        <v>30.873477000000001</v>
      </c>
      <c r="AT63">
        <v>10.886552</v>
      </c>
      <c r="AU63">
        <v>0</v>
      </c>
      <c r="AV63">
        <v>0</v>
      </c>
      <c r="AW63">
        <v>0</v>
      </c>
      <c r="AX63">
        <v>4.0417569999999996</v>
      </c>
      <c r="AY63">
        <v>0</v>
      </c>
      <c r="AZ63">
        <v>0</v>
      </c>
      <c r="BA63">
        <f t="shared" si="0"/>
        <v>2546.7319560000005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1.9358</v>
      </c>
      <c r="J64">
        <v>0.32666600000000001</v>
      </c>
      <c r="K64">
        <v>332.363562</v>
      </c>
      <c r="L64">
        <v>632.18388500000003</v>
      </c>
      <c r="M64">
        <v>89.046800000000005</v>
      </c>
      <c r="N64">
        <v>114.33318800000001</v>
      </c>
      <c r="O64">
        <v>119.695958</v>
      </c>
      <c r="P64">
        <v>115.42207500000001</v>
      </c>
      <c r="Q64">
        <v>16.580127000000001</v>
      </c>
      <c r="R64">
        <v>41.029378000000001</v>
      </c>
      <c r="S64">
        <v>25.542978000000002</v>
      </c>
      <c r="T64">
        <v>0</v>
      </c>
      <c r="U64">
        <v>405.32748299999997</v>
      </c>
      <c r="V64">
        <v>12.78112</v>
      </c>
      <c r="W64">
        <v>44.909669999999998</v>
      </c>
      <c r="X64">
        <v>142.780372</v>
      </c>
      <c r="Y64">
        <v>0</v>
      </c>
      <c r="Z64">
        <v>12.686845999999999</v>
      </c>
      <c r="AA64">
        <v>40.755364999999998</v>
      </c>
      <c r="AB64">
        <v>25.417151</v>
      </c>
      <c r="AC64">
        <v>18.734362999999998</v>
      </c>
      <c r="AD64">
        <v>17.261044999999999</v>
      </c>
      <c r="AE64">
        <v>47.849643</v>
      </c>
      <c r="AF64">
        <v>8.5891450000000003</v>
      </c>
      <c r="AG64">
        <v>37.317191000000001</v>
      </c>
      <c r="AH64">
        <v>45.280104000000001</v>
      </c>
      <c r="AI64">
        <v>0</v>
      </c>
      <c r="AJ64">
        <v>0</v>
      </c>
      <c r="AK64">
        <v>50.358868999999999</v>
      </c>
      <c r="AL64">
        <v>20.244596000000001</v>
      </c>
      <c r="AM64">
        <v>5.1092339999999998</v>
      </c>
      <c r="AN64">
        <v>0.90727999999999998</v>
      </c>
      <c r="AO64">
        <v>1.8496570000000001</v>
      </c>
      <c r="AP64">
        <v>2.9757120000000001</v>
      </c>
      <c r="AQ64">
        <v>31.647425999999999</v>
      </c>
      <c r="AR64">
        <v>35.262532999999998</v>
      </c>
      <c r="AS64">
        <v>30.873477000000001</v>
      </c>
      <c r="AT64">
        <v>10.886552</v>
      </c>
      <c r="AU64">
        <v>0</v>
      </c>
      <c r="AV64">
        <v>0</v>
      </c>
      <c r="AW64">
        <v>0</v>
      </c>
      <c r="AX64">
        <v>4.0417569999999996</v>
      </c>
      <c r="AY64">
        <v>0</v>
      </c>
      <c r="AZ64">
        <v>0</v>
      </c>
      <c r="BA64">
        <f t="shared" si="0"/>
        <v>2542.3070080000007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1.9358</v>
      </c>
      <c r="J65">
        <v>0.32666600000000001</v>
      </c>
      <c r="K65">
        <v>368.35486100000003</v>
      </c>
      <c r="L65">
        <v>632.18388500000003</v>
      </c>
      <c r="M65">
        <v>89.046800000000005</v>
      </c>
      <c r="N65">
        <v>114.33318800000001</v>
      </c>
      <c r="O65">
        <v>119.695958</v>
      </c>
      <c r="P65">
        <v>115.42207500000001</v>
      </c>
      <c r="Q65">
        <v>16.580127000000001</v>
      </c>
      <c r="R65">
        <v>41.029378000000001</v>
      </c>
      <c r="S65">
        <v>25.542978000000002</v>
      </c>
      <c r="T65">
        <v>0</v>
      </c>
      <c r="U65">
        <v>405.32748299999997</v>
      </c>
      <c r="V65">
        <v>12.78112</v>
      </c>
      <c r="W65">
        <v>44.909669999999998</v>
      </c>
      <c r="X65">
        <v>142.780372</v>
      </c>
      <c r="Y65">
        <v>0</v>
      </c>
      <c r="Z65">
        <v>6.3434229999999996</v>
      </c>
      <c r="AA65">
        <v>36.702767999999999</v>
      </c>
      <c r="AB65">
        <v>25.417151</v>
      </c>
      <c r="AC65">
        <v>18.734362999999998</v>
      </c>
      <c r="AD65">
        <v>17.261044999999999</v>
      </c>
      <c r="AE65">
        <v>47.849643</v>
      </c>
      <c r="AF65">
        <v>8.5891450000000003</v>
      </c>
      <c r="AG65">
        <v>37.317191000000001</v>
      </c>
      <c r="AH65">
        <v>45.280104000000001</v>
      </c>
      <c r="AI65">
        <v>0</v>
      </c>
      <c r="AJ65">
        <v>0</v>
      </c>
      <c r="AK65">
        <v>50.358868999999999</v>
      </c>
      <c r="AL65">
        <v>20.244596000000001</v>
      </c>
      <c r="AM65">
        <v>5.1092339999999998</v>
      </c>
      <c r="AN65">
        <v>0.90727999999999998</v>
      </c>
      <c r="AO65">
        <v>1.8496570000000001</v>
      </c>
      <c r="AP65">
        <v>2.9757120000000001</v>
      </c>
      <c r="AQ65">
        <v>31.647425999999999</v>
      </c>
      <c r="AR65">
        <v>35.262532999999998</v>
      </c>
      <c r="AS65">
        <v>30.873477000000001</v>
      </c>
      <c r="AT65">
        <v>10.886552</v>
      </c>
      <c r="AU65">
        <v>0</v>
      </c>
      <c r="AV65">
        <v>0</v>
      </c>
      <c r="AW65">
        <v>0</v>
      </c>
      <c r="AX65">
        <v>4.0417569999999996</v>
      </c>
      <c r="AY65">
        <v>0</v>
      </c>
      <c r="AZ65">
        <v>0</v>
      </c>
      <c r="BA65">
        <f t="shared" si="0"/>
        <v>2567.9022870000008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1.9358</v>
      </c>
      <c r="J66">
        <v>0.32666600000000001</v>
      </c>
      <c r="K66">
        <v>389.94532199999998</v>
      </c>
      <c r="L66">
        <v>632.18388500000003</v>
      </c>
      <c r="M66">
        <v>89.046800000000005</v>
      </c>
      <c r="N66">
        <v>114.33318800000001</v>
      </c>
      <c r="O66">
        <v>119.695958</v>
      </c>
      <c r="P66">
        <v>115.42207500000001</v>
      </c>
      <c r="Q66">
        <v>16.580127000000001</v>
      </c>
      <c r="R66">
        <v>41.029378000000001</v>
      </c>
      <c r="S66">
        <v>25.542978000000002</v>
      </c>
      <c r="T66">
        <v>0</v>
      </c>
      <c r="U66">
        <v>405.32748299999997</v>
      </c>
      <c r="V66">
        <v>12.78112</v>
      </c>
      <c r="W66">
        <v>44.909669999999998</v>
      </c>
      <c r="X66">
        <v>142.780372</v>
      </c>
      <c r="Y66">
        <v>0</v>
      </c>
      <c r="Z66">
        <v>6.3434229999999996</v>
      </c>
      <c r="AA66">
        <v>30.279783999999999</v>
      </c>
      <c r="AB66">
        <v>25.417151</v>
      </c>
      <c r="AC66">
        <v>18.734362999999998</v>
      </c>
      <c r="AD66">
        <v>17.261044999999999</v>
      </c>
      <c r="AE66">
        <v>47.849643</v>
      </c>
      <c r="AF66">
        <v>8.5891450000000003</v>
      </c>
      <c r="AG66">
        <v>37.317191000000001</v>
      </c>
      <c r="AH66">
        <v>45.280104000000001</v>
      </c>
      <c r="AI66">
        <v>0</v>
      </c>
      <c r="AJ66">
        <v>0</v>
      </c>
      <c r="AK66">
        <v>50.358868999999999</v>
      </c>
      <c r="AL66">
        <v>20.244596000000001</v>
      </c>
      <c r="AM66">
        <v>5.1092339999999998</v>
      </c>
      <c r="AN66">
        <v>0.90727999999999998</v>
      </c>
      <c r="AO66">
        <v>1.8496570000000001</v>
      </c>
      <c r="AP66">
        <v>2.9757120000000001</v>
      </c>
      <c r="AQ66">
        <v>31.647425999999999</v>
      </c>
      <c r="AR66">
        <v>35.262532999999998</v>
      </c>
      <c r="AS66">
        <v>30.873477000000001</v>
      </c>
      <c r="AT66">
        <v>10.886552</v>
      </c>
      <c r="AU66">
        <v>0</v>
      </c>
      <c r="AV66">
        <v>0</v>
      </c>
      <c r="AW66">
        <v>0</v>
      </c>
      <c r="AX66">
        <v>4.0417569999999996</v>
      </c>
      <c r="AY66">
        <v>0</v>
      </c>
      <c r="AZ66">
        <v>0</v>
      </c>
      <c r="BA66">
        <f t="shared" si="0"/>
        <v>2583.0697640000003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1.9358</v>
      </c>
      <c r="J67">
        <v>0.32666600000000001</v>
      </c>
      <c r="K67">
        <v>413.80055599999997</v>
      </c>
      <c r="L67">
        <v>632.18388500000003</v>
      </c>
      <c r="M67">
        <v>89.046800000000005</v>
      </c>
      <c r="N67">
        <v>114.33318800000001</v>
      </c>
      <c r="O67">
        <v>119.695958</v>
      </c>
      <c r="P67">
        <v>115.785038</v>
      </c>
      <c r="Q67">
        <v>16.580127000000001</v>
      </c>
      <c r="R67">
        <v>41.029378000000001</v>
      </c>
      <c r="S67">
        <v>25.542978000000002</v>
      </c>
      <c r="T67">
        <v>0</v>
      </c>
      <c r="U67">
        <v>405.32748299999997</v>
      </c>
      <c r="V67">
        <v>12.78112</v>
      </c>
      <c r="W67">
        <v>44.909669999999998</v>
      </c>
      <c r="X67">
        <v>129.96186900000001</v>
      </c>
      <c r="Y67">
        <v>0</v>
      </c>
      <c r="Z67">
        <v>6.3434229999999996</v>
      </c>
      <c r="AA67">
        <v>24.468512</v>
      </c>
      <c r="AB67">
        <v>25.417151</v>
      </c>
      <c r="AC67">
        <v>18.734362999999998</v>
      </c>
      <c r="AD67">
        <v>17.261044999999999</v>
      </c>
      <c r="AE67">
        <v>47.849643</v>
      </c>
      <c r="AF67">
        <v>8.5891450000000003</v>
      </c>
      <c r="AG67">
        <v>37.317191000000001</v>
      </c>
      <c r="AH67">
        <v>45.280104000000001</v>
      </c>
      <c r="AI67">
        <v>0</v>
      </c>
      <c r="AJ67">
        <v>0</v>
      </c>
      <c r="AK67">
        <v>50.358868999999999</v>
      </c>
      <c r="AL67">
        <v>20.244596000000001</v>
      </c>
      <c r="AM67">
        <v>5.1092339999999998</v>
      </c>
      <c r="AN67">
        <v>0.90727999999999998</v>
      </c>
      <c r="AO67">
        <v>1.735832</v>
      </c>
      <c r="AP67">
        <v>2.9757120000000001</v>
      </c>
      <c r="AQ67">
        <v>31.647425999999999</v>
      </c>
      <c r="AR67">
        <v>35.262532999999998</v>
      </c>
      <c r="AS67">
        <v>30.873477000000001</v>
      </c>
      <c r="AT67">
        <v>10.886552</v>
      </c>
      <c r="AU67">
        <v>0</v>
      </c>
      <c r="AV67">
        <v>0</v>
      </c>
      <c r="AW67">
        <v>0</v>
      </c>
      <c r="AX67">
        <v>4.0417569999999996</v>
      </c>
      <c r="AY67">
        <v>0</v>
      </c>
      <c r="AZ67">
        <v>0</v>
      </c>
      <c r="BA67">
        <f t="shared" si="0"/>
        <v>2588.5443610000002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1.9358</v>
      </c>
      <c r="J68">
        <v>0.32666600000000001</v>
      </c>
      <c r="K68">
        <v>435.39546999999999</v>
      </c>
      <c r="L68">
        <v>632.18388500000003</v>
      </c>
      <c r="M68">
        <v>89.046800000000005</v>
      </c>
      <c r="N68">
        <v>114.33318800000001</v>
      </c>
      <c r="O68">
        <v>119.695958</v>
      </c>
      <c r="P68">
        <v>115.785038</v>
      </c>
      <c r="Q68">
        <v>16.580127000000001</v>
      </c>
      <c r="R68">
        <v>41.029378000000001</v>
      </c>
      <c r="S68">
        <v>25.542978000000002</v>
      </c>
      <c r="T68">
        <v>0</v>
      </c>
      <c r="U68">
        <v>405.32748299999997</v>
      </c>
      <c r="V68">
        <v>12.78112</v>
      </c>
      <c r="W68">
        <v>44.909669999999998</v>
      </c>
      <c r="X68">
        <v>129.96186900000001</v>
      </c>
      <c r="Y68">
        <v>0</v>
      </c>
      <c r="Z68">
        <v>6.3434229999999996</v>
      </c>
      <c r="AA68">
        <v>24.468512</v>
      </c>
      <c r="AB68">
        <v>19.611203</v>
      </c>
      <c r="AC68">
        <v>18.734362999999998</v>
      </c>
      <c r="AD68">
        <v>17.261044999999999</v>
      </c>
      <c r="AE68">
        <v>47.849643</v>
      </c>
      <c r="AF68">
        <v>8.5891450000000003</v>
      </c>
      <c r="AG68">
        <v>37.317191000000001</v>
      </c>
      <c r="AH68">
        <v>45.280104000000001</v>
      </c>
      <c r="AI68">
        <v>0</v>
      </c>
      <c r="AJ68">
        <v>0</v>
      </c>
      <c r="AK68">
        <v>50.358868999999999</v>
      </c>
      <c r="AL68">
        <v>20.244596000000001</v>
      </c>
      <c r="AM68">
        <v>5.1092339999999998</v>
      </c>
      <c r="AN68">
        <v>0.90727999999999998</v>
      </c>
      <c r="AO68">
        <v>1.735832</v>
      </c>
      <c r="AP68">
        <v>2.9757120000000001</v>
      </c>
      <c r="AQ68">
        <v>31.647425999999999</v>
      </c>
      <c r="AR68">
        <v>35.262532999999998</v>
      </c>
      <c r="AS68">
        <v>30.873477000000001</v>
      </c>
      <c r="AT68">
        <v>10.886552</v>
      </c>
      <c r="AU68">
        <v>0</v>
      </c>
      <c r="AV68">
        <v>0</v>
      </c>
      <c r="AW68">
        <v>0</v>
      </c>
      <c r="AX68">
        <v>4.0417569999999996</v>
      </c>
      <c r="AY68">
        <v>0</v>
      </c>
      <c r="AZ68">
        <v>0</v>
      </c>
      <c r="BA68">
        <f t="shared" ref="BA68:BA99" si="1">SUM(B68:AZ68)</f>
        <v>2604.3333269999998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1.9358</v>
      </c>
      <c r="J69">
        <v>0.32666600000000001</v>
      </c>
      <c r="K69">
        <v>457.37754200000001</v>
      </c>
      <c r="L69">
        <v>632.18388500000003</v>
      </c>
      <c r="M69">
        <v>89.046800000000005</v>
      </c>
      <c r="N69">
        <v>114.33318800000001</v>
      </c>
      <c r="O69">
        <v>119.695958</v>
      </c>
      <c r="P69">
        <v>115.785038</v>
      </c>
      <c r="Q69">
        <v>16.580127000000001</v>
      </c>
      <c r="R69">
        <v>41.029378000000001</v>
      </c>
      <c r="S69">
        <v>25.542978000000002</v>
      </c>
      <c r="T69">
        <v>0</v>
      </c>
      <c r="U69">
        <v>405.32748299999997</v>
      </c>
      <c r="V69">
        <v>12.78112</v>
      </c>
      <c r="W69">
        <v>44.909669999999998</v>
      </c>
      <c r="X69">
        <v>142.780372</v>
      </c>
      <c r="Y69">
        <v>0</v>
      </c>
      <c r="Z69">
        <v>6.3434229999999996</v>
      </c>
      <c r="AA69">
        <v>24.468512</v>
      </c>
      <c r="AB69">
        <v>25.417151</v>
      </c>
      <c r="AC69">
        <v>18.734362999999998</v>
      </c>
      <c r="AD69">
        <v>17.644622999999999</v>
      </c>
      <c r="AE69">
        <v>47.849643</v>
      </c>
      <c r="AF69">
        <v>8.5891450000000003</v>
      </c>
      <c r="AG69">
        <v>37.317191000000001</v>
      </c>
      <c r="AH69">
        <v>45.280104000000001</v>
      </c>
      <c r="AI69">
        <v>0</v>
      </c>
      <c r="AJ69">
        <v>0</v>
      </c>
      <c r="AK69">
        <v>50.358868999999999</v>
      </c>
      <c r="AL69">
        <v>20.244596000000001</v>
      </c>
      <c r="AM69">
        <v>5.1092339999999998</v>
      </c>
      <c r="AN69">
        <v>0.90727999999999998</v>
      </c>
      <c r="AO69">
        <v>1.735832</v>
      </c>
      <c r="AP69">
        <v>2.9757120000000001</v>
      </c>
      <c r="AQ69">
        <v>31.647425999999999</v>
      </c>
      <c r="AR69">
        <v>38.468218</v>
      </c>
      <c r="AS69">
        <v>29.946439000000002</v>
      </c>
      <c r="AT69">
        <v>10.886552</v>
      </c>
      <c r="AU69">
        <v>0</v>
      </c>
      <c r="AV69">
        <v>0</v>
      </c>
      <c r="AW69">
        <v>0</v>
      </c>
      <c r="AX69">
        <v>4.0417569999999996</v>
      </c>
      <c r="AY69">
        <v>0</v>
      </c>
      <c r="AZ69">
        <v>0</v>
      </c>
      <c r="BA69">
        <f t="shared" si="1"/>
        <v>2647.6020749999998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1.9358</v>
      </c>
      <c r="J70">
        <v>0.32666600000000001</v>
      </c>
      <c r="K70">
        <v>478.97245600000002</v>
      </c>
      <c r="L70">
        <v>632.18388500000003</v>
      </c>
      <c r="M70">
        <v>89.046800000000005</v>
      </c>
      <c r="N70">
        <v>114.33318800000001</v>
      </c>
      <c r="O70">
        <v>119.695958</v>
      </c>
      <c r="P70">
        <v>115.785038</v>
      </c>
      <c r="Q70">
        <v>16.580127000000001</v>
      </c>
      <c r="R70">
        <v>41.029378000000001</v>
      </c>
      <c r="S70">
        <v>25.542978000000002</v>
      </c>
      <c r="T70">
        <v>0</v>
      </c>
      <c r="U70">
        <v>405.32748299999997</v>
      </c>
      <c r="V70">
        <v>12.78112</v>
      </c>
      <c r="W70">
        <v>44.909669999999998</v>
      </c>
      <c r="X70">
        <v>142.780372</v>
      </c>
      <c r="Y70">
        <v>0</v>
      </c>
      <c r="Z70">
        <v>6.3434229999999996</v>
      </c>
      <c r="AA70">
        <v>24.468512</v>
      </c>
      <c r="AB70">
        <v>25.417151</v>
      </c>
      <c r="AC70">
        <v>18.734362999999998</v>
      </c>
      <c r="AD70">
        <v>17.644622999999999</v>
      </c>
      <c r="AE70">
        <v>47.849643</v>
      </c>
      <c r="AF70">
        <v>8.5891450000000003</v>
      </c>
      <c r="AG70">
        <v>37.317191000000001</v>
      </c>
      <c r="AH70">
        <v>36.664051999999998</v>
      </c>
      <c r="AI70">
        <v>0</v>
      </c>
      <c r="AJ70">
        <v>0</v>
      </c>
      <c r="AK70">
        <v>50.358868999999999</v>
      </c>
      <c r="AL70">
        <v>20.244596000000001</v>
      </c>
      <c r="AM70">
        <v>5.1092339999999998</v>
      </c>
      <c r="AN70">
        <v>0.90727999999999998</v>
      </c>
      <c r="AO70">
        <v>1.5081819999999999</v>
      </c>
      <c r="AP70">
        <v>2.9757120000000001</v>
      </c>
      <c r="AQ70">
        <v>31.647425999999999</v>
      </c>
      <c r="AR70">
        <v>38.468218</v>
      </c>
      <c r="AS70">
        <v>29.946439000000002</v>
      </c>
      <c r="AT70">
        <v>10.886552</v>
      </c>
      <c r="AU70">
        <v>0</v>
      </c>
      <c r="AV70">
        <v>0</v>
      </c>
      <c r="AW70">
        <v>0</v>
      </c>
      <c r="AX70">
        <v>4.0417569999999996</v>
      </c>
      <c r="AY70">
        <v>0</v>
      </c>
      <c r="AZ70">
        <v>0</v>
      </c>
      <c r="BA70">
        <f t="shared" si="1"/>
        <v>2660.3532869999999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1.9358</v>
      </c>
      <c r="J71">
        <v>0.32666600000000001</v>
      </c>
      <c r="K71">
        <v>500.95453099999997</v>
      </c>
      <c r="L71">
        <v>632.18388500000003</v>
      </c>
      <c r="M71">
        <v>89.046800000000005</v>
      </c>
      <c r="N71">
        <v>114.33318800000001</v>
      </c>
      <c r="O71">
        <v>119.695958</v>
      </c>
      <c r="P71">
        <v>115.785038</v>
      </c>
      <c r="Q71">
        <v>16.580127000000001</v>
      </c>
      <c r="R71">
        <v>41.029378000000001</v>
      </c>
      <c r="S71">
        <v>25.542978000000002</v>
      </c>
      <c r="T71">
        <v>0</v>
      </c>
      <c r="U71">
        <v>405.32748299999997</v>
      </c>
      <c r="V71">
        <v>12.78112</v>
      </c>
      <c r="W71">
        <v>44.909669999999998</v>
      </c>
      <c r="X71">
        <v>142.780372</v>
      </c>
      <c r="Y71">
        <v>0</v>
      </c>
      <c r="Z71">
        <v>12.686845999999999</v>
      </c>
      <c r="AA71">
        <v>24.468512</v>
      </c>
      <c r="AB71">
        <v>25.417151</v>
      </c>
      <c r="AC71">
        <v>9.3671810000000004</v>
      </c>
      <c r="AD71">
        <v>17.644622999999999</v>
      </c>
      <c r="AE71">
        <v>47.849643</v>
      </c>
      <c r="AF71">
        <v>17.178288999999999</v>
      </c>
      <c r="AG71">
        <v>37.317191000000001</v>
      </c>
      <c r="AH71">
        <v>36.664051999999998</v>
      </c>
      <c r="AI71">
        <v>0</v>
      </c>
      <c r="AJ71">
        <v>0</v>
      </c>
      <c r="AK71">
        <v>50.358868999999999</v>
      </c>
      <c r="AL71">
        <v>33.740994000000001</v>
      </c>
      <c r="AM71">
        <v>10.321686</v>
      </c>
      <c r="AN71">
        <v>0.90727999999999998</v>
      </c>
      <c r="AO71">
        <v>1.3374440000000001</v>
      </c>
      <c r="AP71">
        <v>2.9757120000000001</v>
      </c>
      <c r="AQ71">
        <v>31.647425999999999</v>
      </c>
      <c r="AR71">
        <v>48.085272000000003</v>
      </c>
      <c r="AS71">
        <v>30.873477000000001</v>
      </c>
      <c r="AT71">
        <v>10.886552</v>
      </c>
      <c r="AU71">
        <v>0</v>
      </c>
      <c r="AV71">
        <v>0</v>
      </c>
      <c r="AW71">
        <v>0</v>
      </c>
      <c r="AX71">
        <v>4.0417569999999996</v>
      </c>
      <c r="AY71">
        <v>0</v>
      </c>
      <c r="AZ71">
        <v>0</v>
      </c>
      <c r="BA71">
        <f t="shared" si="1"/>
        <v>2716.982951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1.9358</v>
      </c>
      <c r="J72">
        <v>0.32666600000000001</v>
      </c>
      <c r="K72">
        <v>522.54944499999999</v>
      </c>
      <c r="L72">
        <v>632.18388500000003</v>
      </c>
      <c r="M72">
        <v>89.046800000000005</v>
      </c>
      <c r="N72">
        <v>114.33318800000001</v>
      </c>
      <c r="O72">
        <v>119.695958</v>
      </c>
      <c r="P72">
        <v>115.785038</v>
      </c>
      <c r="Q72">
        <v>16.580127000000001</v>
      </c>
      <c r="R72">
        <v>41.029378000000001</v>
      </c>
      <c r="S72">
        <v>25.542978000000002</v>
      </c>
      <c r="T72">
        <v>0</v>
      </c>
      <c r="U72">
        <v>405.32748299999997</v>
      </c>
      <c r="V72">
        <v>12.78112</v>
      </c>
      <c r="W72">
        <v>44.909669999999998</v>
      </c>
      <c r="X72">
        <v>142.780372</v>
      </c>
      <c r="Y72">
        <v>0</v>
      </c>
      <c r="Z72">
        <v>12.686845999999999</v>
      </c>
      <c r="AA72">
        <v>24.468512</v>
      </c>
      <c r="AB72">
        <v>25.417151</v>
      </c>
      <c r="AC72">
        <v>9.3671810000000004</v>
      </c>
      <c r="AD72">
        <v>17.644622999999999</v>
      </c>
      <c r="AE72">
        <v>40.979917999999998</v>
      </c>
      <c r="AF72">
        <v>17.178288999999999</v>
      </c>
      <c r="AG72">
        <v>37.317191000000001</v>
      </c>
      <c r="AH72">
        <v>36.664051999999998</v>
      </c>
      <c r="AI72">
        <v>0</v>
      </c>
      <c r="AJ72">
        <v>0</v>
      </c>
      <c r="AK72">
        <v>50.358868999999999</v>
      </c>
      <c r="AL72">
        <v>33.740994000000001</v>
      </c>
      <c r="AM72">
        <v>15.327703</v>
      </c>
      <c r="AN72">
        <v>0.90727999999999998</v>
      </c>
      <c r="AO72">
        <v>1.223619</v>
      </c>
      <c r="AP72">
        <v>2.9757120000000001</v>
      </c>
      <c r="AQ72">
        <v>31.647425999999999</v>
      </c>
      <c r="AR72">
        <v>48.085272000000003</v>
      </c>
      <c r="AS72">
        <v>30.873477000000001</v>
      </c>
      <c r="AT72">
        <v>10.886552</v>
      </c>
      <c r="AU72">
        <v>0</v>
      </c>
      <c r="AV72">
        <v>0</v>
      </c>
      <c r="AW72">
        <v>0</v>
      </c>
      <c r="AX72">
        <v>4.0417569999999996</v>
      </c>
      <c r="AY72">
        <v>0</v>
      </c>
      <c r="AZ72">
        <v>0</v>
      </c>
      <c r="BA72">
        <f t="shared" si="1"/>
        <v>2736.6003320000004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8.9244249999999994</v>
      </c>
      <c r="J73">
        <v>0.32666600000000001</v>
      </c>
      <c r="K73">
        <v>544.53151700000001</v>
      </c>
      <c r="L73">
        <v>632.18388500000003</v>
      </c>
      <c r="M73">
        <v>89.046800000000005</v>
      </c>
      <c r="N73">
        <v>114.33318800000001</v>
      </c>
      <c r="O73">
        <v>119.695958</v>
      </c>
      <c r="P73">
        <v>115.785038</v>
      </c>
      <c r="Q73">
        <v>16.580127000000001</v>
      </c>
      <c r="R73">
        <v>41.029378000000001</v>
      </c>
      <c r="S73">
        <v>25.542978000000002</v>
      </c>
      <c r="T73">
        <v>0</v>
      </c>
      <c r="U73">
        <v>405.32748299999997</v>
      </c>
      <c r="V73">
        <v>12.78112</v>
      </c>
      <c r="W73">
        <v>44.909669999999998</v>
      </c>
      <c r="X73">
        <v>142.780372</v>
      </c>
      <c r="Y73">
        <v>0</v>
      </c>
      <c r="Z73">
        <v>12.686845999999999</v>
      </c>
      <c r="AA73">
        <v>12.234256</v>
      </c>
      <c r="AB73">
        <v>25.417151</v>
      </c>
      <c r="AC73">
        <v>9.3671810000000004</v>
      </c>
      <c r="AD73">
        <v>17.644622999999999</v>
      </c>
      <c r="AE73">
        <v>40.979917999999998</v>
      </c>
      <c r="AF73">
        <v>17.178288999999999</v>
      </c>
      <c r="AG73">
        <v>37.317191000000001</v>
      </c>
      <c r="AH73">
        <v>36.664051999999998</v>
      </c>
      <c r="AI73">
        <v>0</v>
      </c>
      <c r="AJ73">
        <v>0</v>
      </c>
      <c r="AK73">
        <v>50.358868999999999</v>
      </c>
      <c r="AL73">
        <v>33.740994000000001</v>
      </c>
      <c r="AM73">
        <v>15.327703</v>
      </c>
      <c r="AN73">
        <v>0.90727999999999998</v>
      </c>
      <c r="AO73">
        <v>1.223619</v>
      </c>
      <c r="AP73">
        <v>2.9757120000000001</v>
      </c>
      <c r="AQ73">
        <v>31.647425999999999</v>
      </c>
      <c r="AR73">
        <v>48.085272000000003</v>
      </c>
      <c r="AS73">
        <v>30.873477000000001</v>
      </c>
      <c r="AT73">
        <v>10.886552</v>
      </c>
      <c r="AU73">
        <v>0</v>
      </c>
      <c r="AV73">
        <v>0</v>
      </c>
      <c r="AW73">
        <v>0</v>
      </c>
      <c r="AX73">
        <v>4.0417569999999996</v>
      </c>
      <c r="AY73">
        <v>0</v>
      </c>
      <c r="AZ73">
        <v>0</v>
      </c>
      <c r="BA73">
        <f t="shared" si="1"/>
        <v>2753.3367730000004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8.9244249999999994</v>
      </c>
      <c r="J74">
        <v>0.32666600000000001</v>
      </c>
      <c r="K74">
        <v>566.12643100000003</v>
      </c>
      <c r="L74">
        <v>632.18388500000003</v>
      </c>
      <c r="M74">
        <v>89.046800000000005</v>
      </c>
      <c r="N74">
        <v>114.33318800000001</v>
      </c>
      <c r="O74">
        <v>119.695958</v>
      </c>
      <c r="P74">
        <v>115.785038</v>
      </c>
      <c r="Q74">
        <v>16.580127000000001</v>
      </c>
      <c r="R74">
        <v>41.029378000000001</v>
      </c>
      <c r="S74">
        <v>25.542978000000002</v>
      </c>
      <c r="T74">
        <v>0</v>
      </c>
      <c r="U74">
        <v>405.32748299999997</v>
      </c>
      <c r="V74">
        <v>12.78112</v>
      </c>
      <c r="W74">
        <v>44.909669999999998</v>
      </c>
      <c r="X74">
        <v>142.780372</v>
      </c>
      <c r="Y74">
        <v>0</v>
      </c>
      <c r="Z74">
        <v>12.686845999999999</v>
      </c>
      <c r="AA74">
        <v>11.469614999999999</v>
      </c>
      <c r="AB74">
        <v>25.417151</v>
      </c>
      <c r="AC74">
        <v>9.3671810000000004</v>
      </c>
      <c r="AD74">
        <v>17.644622999999999</v>
      </c>
      <c r="AE74">
        <v>40.979917999999998</v>
      </c>
      <c r="AF74">
        <v>17.178288999999999</v>
      </c>
      <c r="AG74">
        <v>37.317191000000001</v>
      </c>
      <c r="AH74">
        <v>54.996077999999997</v>
      </c>
      <c r="AI74">
        <v>0</v>
      </c>
      <c r="AJ74">
        <v>0</v>
      </c>
      <c r="AK74">
        <v>50.358868999999999</v>
      </c>
      <c r="AL74">
        <v>33.740994000000001</v>
      </c>
      <c r="AM74">
        <v>15.327703</v>
      </c>
      <c r="AN74">
        <v>0.90727999999999998</v>
      </c>
      <c r="AO74">
        <v>0.65449400000000002</v>
      </c>
      <c r="AP74">
        <v>2.9757120000000001</v>
      </c>
      <c r="AQ74">
        <v>31.647425999999999</v>
      </c>
      <c r="AR74">
        <v>48.085272000000003</v>
      </c>
      <c r="AS74">
        <v>30.873477000000001</v>
      </c>
      <c r="AT74">
        <v>10.886552</v>
      </c>
      <c r="AU74">
        <v>0</v>
      </c>
      <c r="AV74">
        <v>0</v>
      </c>
      <c r="AW74">
        <v>0</v>
      </c>
      <c r="AX74">
        <v>4.0417569999999996</v>
      </c>
      <c r="AY74">
        <v>0</v>
      </c>
      <c r="AZ74">
        <v>0</v>
      </c>
      <c r="BA74">
        <f t="shared" si="1"/>
        <v>2791.9299470000001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8.9244249999999994</v>
      </c>
      <c r="J75">
        <v>0.32666600000000001</v>
      </c>
      <c r="K75">
        <v>590.06507299999998</v>
      </c>
      <c r="L75">
        <v>632.18388500000003</v>
      </c>
      <c r="M75">
        <v>89.046800000000005</v>
      </c>
      <c r="N75">
        <v>114.33318800000001</v>
      </c>
      <c r="O75">
        <v>119.695958</v>
      </c>
      <c r="P75">
        <v>115.785038</v>
      </c>
      <c r="Q75">
        <v>16.580127000000001</v>
      </c>
      <c r="R75">
        <v>41.029378000000001</v>
      </c>
      <c r="S75">
        <v>25.542978000000002</v>
      </c>
      <c r="T75">
        <v>0</v>
      </c>
      <c r="U75">
        <v>405.32748299999997</v>
      </c>
      <c r="V75">
        <v>13.795671</v>
      </c>
      <c r="W75">
        <v>44.909669999999998</v>
      </c>
      <c r="X75">
        <v>142.780372</v>
      </c>
      <c r="Y75">
        <v>0</v>
      </c>
      <c r="Z75">
        <v>12.686845999999999</v>
      </c>
      <c r="AA75">
        <v>11.469614999999999</v>
      </c>
      <c r="AB75">
        <v>25.417151</v>
      </c>
      <c r="AC75">
        <v>9.3671810000000004</v>
      </c>
      <c r="AD75">
        <v>17.644622999999999</v>
      </c>
      <c r="AE75">
        <v>40.979917999999998</v>
      </c>
      <c r="AF75">
        <v>27.676133</v>
      </c>
      <c r="AG75">
        <v>37.317191000000001</v>
      </c>
      <c r="AH75">
        <v>54.996077999999997</v>
      </c>
      <c r="AI75">
        <v>0</v>
      </c>
      <c r="AJ75">
        <v>0</v>
      </c>
      <c r="AK75">
        <v>50.358868999999999</v>
      </c>
      <c r="AL75">
        <v>33.740994000000001</v>
      </c>
      <c r="AM75">
        <v>15.327703</v>
      </c>
      <c r="AN75">
        <v>0.90727999999999998</v>
      </c>
      <c r="AO75">
        <v>0.31301899999999999</v>
      </c>
      <c r="AP75">
        <v>2.9757120000000001</v>
      </c>
      <c r="AQ75">
        <v>31.647425999999999</v>
      </c>
      <c r="AR75">
        <v>48.085272000000003</v>
      </c>
      <c r="AS75">
        <v>30.873477000000001</v>
      </c>
      <c r="AT75">
        <v>10.886552</v>
      </c>
      <c r="AU75">
        <v>0</v>
      </c>
      <c r="AV75">
        <v>0</v>
      </c>
      <c r="AW75">
        <v>0</v>
      </c>
      <c r="AX75">
        <v>4.0417569999999996</v>
      </c>
      <c r="AY75">
        <v>0</v>
      </c>
      <c r="AZ75">
        <v>0</v>
      </c>
      <c r="BA75">
        <f t="shared" si="1"/>
        <v>2827.0395090000002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8.9244249999999994</v>
      </c>
      <c r="J76">
        <v>0.32666600000000001</v>
      </c>
      <c r="K76">
        <v>609.92341599999997</v>
      </c>
      <c r="L76">
        <v>632.18388500000003</v>
      </c>
      <c r="M76">
        <v>89.046800000000005</v>
      </c>
      <c r="N76">
        <v>114.33318800000001</v>
      </c>
      <c r="O76">
        <v>119.695958</v>
      </c>
      <c r="P76">
        <v>115.785038</v>
      </c>
      <c r="Q76">
        <v>16.580127000000001</v>
      </c>
      <c r="R76">
        <v>41.029378000000001</v>
      </c>
      <c r="S76">
        <v>25.542978000000002</v>
      </c>
      <c r="T76">
        <v>0</v>
      </c>
      <c r="U76">
        <v>405.32748299999997</v>
      </c>
      <c r="V76">
        <v>13.795671</v>
      </c>
      <c r="W76">
        <v>44.909669999999998</v>
      </c>
      <c r="X76">
        <v>142.780372</v>
      </c>
      <c r="Y76">
        <v>0</v>
      </c>
      <c r="Z76">
        <v>12.686845999999999</v>
      </c>
      <c r="AA76">
        <v>24.468512</v>
      </c>
      <c r="AB76">
        <v>25.417151</v>
      </c>
      <c r="AC76">
        <v>18.734362999999998</v>
      </c>
      <c r="AD76">
        <v>26.528307999999999</v>
      </c>
      <c r="AE76">
        <v>40.979917999999998</v>
      </c>
      <c r="AF76">
        <v>27.676133</v>
      </c>
      <c r="AG76">
        <v>37.317191000000001</v>
      </c>
      <c r="AH76">
        <v>82.494117000000003</v>
      </c>
      <c r="AI76">
        <v>0</v>
      </c>
      <c r="AJ76">
        <v>0</v>
      </c>
      <c r="AK76">
        <v>50.358868999999999</v>
      </c>
      <c r="AL76">
        <v>33.740994000000001</v>
      </c>
      <c r="AM76">
        <v>15.327703</v>
      </c>
      <c r="AN76">
        <v>0.90727999999999998</v>
      </c>
      <c r="AO76">
        <v>0.22764999999999999</v>
      </c>
      <c r="AP76">
        <v>2.9757120000000001</v>
      </c>
      <c r="AQ76">
        <v>31.647425999999999</v>
      </c>
      <c r="AR76">
        <v>48.085272000000003</v>
      </c>
      <c r="AS76">
        <v>30.873477000000001</v>
      </c>
      <c r="AT76">
        <v>10.886552</v>
      </c>
      <c r="AU76">
        <v>0</v>
      </c>
      <c r="AV76">
        <v>0</v>
      </c>
      <c r="AW76">
        <v>0</v>
      </c>
      <c r="AX76">
        <v>4.0417569999999996</v>
      </c>
      <c r="AY76">
        <v>0</v>
      </c>
      <c r="AZ76">
        <v>0</v>
      </c>
      <c r="BA76">
        <f t="shared" si="1"/>
        <v>2905.5602859999999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1.9358</v>
      </c>
      <c r="J77">
        <v>0.32666600000000001</v>
      </c>
      <c r="K77">
        <v>631.91332999999997</v>
      </c>
      <c r="L77">
        <v>632.18388500000003</v>
      </c>
      <c r="M77">
        <v>86.143100000000004</v>
      </c>
      <c r="N77">
        <v>114.33318800000001</v>
      </c>
      <c r="O77">
        <v>119.695958</v>
      </c>
      <c r="P77">
        <v>115.785038</v>
      </c>
      <c r="Q77">
        <v>16.580127000000001</v>
      </c>
      <c r="R77">
        <v>41.029378000000001</v>
      </c>
      <c r="S77">
        <v>25.542978000000002</v>
      </c>
      <c r="T77">
        <v>0</v>
      </c>
      <c r="U77">
        <v>405.32748299999997</v>
      </c>
      <c r="V77">
        <v>13.795671</v>
      </c>
      <c r="W77">
        <v>44.909669999999998</v>
      </c>
      <c r="X77">
        <v>142.780372</v>
      </c>
      <c r="Y77">
        <v>0</v>
      </c>
      <c r="Z77">
        <v>12.686845999999999</v>
      </c>
      <c r="AA77">
        <v>36.702767999999999</v>
      </c>
      <c r="AB77">
        <v>34.577646999999999</v>
      </c>
      <c r="AC77">
        <v>18.734362999999998</v>
      </c>
      <c r="AD77">
        <v>26.528307999999999</v>
      </c>
      <c r="AE77">
        <v>40.979917999999998</v>
      </c>
      <c r="AF77">
        <v>27.676133</v>
      </c>
      <c r="AG77">
        <v>37.317191000000001</v>
      </c>
      <c r="AH77">
        <v>82.494117000000003</v>
      </c>
      <c r="AI77">
        <v>2.4642729999999999</v>
      </c>
      <c r="AJ77">
        <v>0</v>
      </c>
      <c r="AK77">
        <v>50.358868999999999</v>
      </c>
      <c r="AL77">
        <v>33.740994000000001</v>
      </c>
      <c r="AM77">
        <v>15.327703</v>
      </c>
      <c r="AN77">
        <v>0.90727999999999998</v>
      </c>
      <c r="AO77">
        <v>0.170738</v>
      </c>
      <c r="AP77">
        <v>2.9757120000000001</v>
      </c>
      <c r="AQ77">
        <v>31.647425999999999</v>
      </c>
      <c r="AR77">
        <v>48.085272000000003</v>
      </c>
      <c r="AS77">
        <v>30.873477000000001</v>
      </c>
      <c r="AT77">
        <v>10.886552</v>
      </c>
      <c r="AU77">
        <v>0</v>
      </c>
      <c r="AV77">
        <v>0</v>
      </c>
      <c r="AW77">
        <v>0</v>
      </c>
      <c r="AX77">
        <v>4.0417569999999996</v>
      </c>
      <c r="AY77">
        <v>0</v>
      </c>
      <c r="AZ77">
        <v>0</v>
      </c>
      <c r="BA77">
        <f t="shared" si="1"/>
        <v>2941.4599879999996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1.9358</v>
      </c>
      <c r="J78">
        <v>0.32666600000000001</v>
      </c>
      <c r="K78">
        <v>653.51608399999998</v>
      </c>
      <c r="L78">
        <v>632.18388500000003</v>
      </c>
      <c r="M78">
        <v>86.143100000000004</v>
      </c>
      <c r="N78">
        <v>114.33318800000001</v>
      </c>
      <c r="O78">
        <v>119.695958</v>
      </c>
      <c r="P78">
        <v>115.785038</v>
      </c>
      <c r="Q78">
        <v>16.580127000000001</v>
      </c>
      <c r="R78">
        <v>41.029378000000001</v>
      </c>
      <c r="S78">
        <v>25.542978000000002</v>
      </c>
      <c r="T78">
        <v>0</v>
      </c>
      <c r="U78">
        <v>405.32748299999997</v>
      </c>
      <c r="V78">
        <v>13.795671</v>
      </c>
      <c r="W78">
        <v>44.909669999999998</v>
      </c>
      <c r="X78">
        <v>142.780372</v>
      </c>
      <c r="Y78">
        <v>0</v>
      </c>
      <c r="Z78">
        <v>12.686845999999999</v>
      </c>
      <c r="AA78">
        <v>40.795127000000001</v>
      </c>
      <c r="AB78">
        <v>38.241844999999998</v>
      </c>
      <c r="AC78">
        <v>28.129892000000002</v>
      </c>
      <c r="AD78">
        <v>26.528307999999999</v>
      </c>
      <c r="AE78">
        <v>47.849643</v>
      </c>
      <c r="AF78">
        <v>27.676133</v>
      </c>
      <c r="AG78">
        <v>37.317191000000001</v>
      </c>
      <c r="AH78">
        <v>113.200261</v>
      </c>
      <c r="AI78">
        <v>7.3928200000000004</v>
      </c>
      <c r="AJ78">
        <v>0</v>
      </c>
      <c r="AK78">
        <v>50.358868999999999</v>
      </c>
      <c r="AL78">
        <v>33.740994000000001</v>
      </c>
      <c r="AM78">
        <v>15.327703</v>
      </c>
      <c r="AN78">
        <v>0.90727999999999998</v>
      </c>
      <c r="AO78">
        <v>2.8455999999999999E-2</v>
      </c>
      <c r="AP78">
        <v>2.9757120000000001</v>
      </c>
      <c r="AQ78">
        <v>31.647425999999999</v>
      </c>
      <c r="AR78">
        <v>48.085272000000003</v>
      </c>
      <c r="AS78">
        <v>30.873477000000001</v>
      </c>
      <c r="AT78">
        <v>10.461174</v>
      </c>
      <c r="AU78">
        <v>0</v>
      </c>
      <c r="AV78">
        <v>0</v>
      </c>
      <c r="AW78">
        <v>0</v>
      </c>
      <c r="AX78">
        <v>4.0417569999999996</v>
      </c>
      <c r="AY78">
        <v>0</v>
      </c>
      <c r="AZ78">
        <v>0</v>
      </c>
      <c r="BA78">
        <f t="shared" si="1"/>
        <v>3022.1515839999993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1.9358</v>
      </c>
      <c r="J79">
        <v>0.32666600000000001</v>
      </c>
      <c r="K79">
        <v>664.73432100000002</v>
      </c>
      <c r="L79">
        <v>632.18388500000003</v>
      </c>
      <c r="M79">
        <v>86.143100000000004</v>
      </c>
      <c r="N79">
        <v>114.33318800000001</v>
      </c>
      <c r="O79">
        <v>119.695958</v>
      </c>
      <c r="P79">
        <v>115.785038</v>
      </c>
      <c r="Q79">
        <v>16.580127000000001</v>
      </c>
      <c r="R79">
        <v>32.492403000000003</v>
      </c>
      <c r="S79">
        <v>25.542978000000002</v>
      </c>
      <c r="T79">
        <v>0</v>
      </c>
      <c r="U79">
        <v>405.32748299999997</v>
      </c>
      <c r="V79">
        <v>13.795671</v>
      </c>
      <c r="W79">
        <v>44.909669999999998</v>
      </c>
      <c r="X79">
        <v>142.780372</v>
      </c>
      <c r="Y79">
        <v>0</v>
      </c>
      <c r="Z79">
        <v>19.030269000000001</v>
      </c>
      <c r="AA79">
        <v>40.795127000000001</v>
      </c>
      <c r="AB79">
        <v>38.241844999999998</v>
      </c>
      <c r="AC79">
        <v>28.129892000000002</v>
      </c>
      <c r="AD79">
        <v>26.528307999999999</v>
      </c>
      <c r="AE79">
        <v>47.849643</v>
      </c>
      <c r="AF79">
        <v>28.630482000000001</v>
      </c>
      <c r="AG79">
        <v>37.317191000000001</v>
      </c>
      <c r="AH79">
        <v>135.84031300000001</v>
      </c>
      <c r="AI79">
        <v>48.053331</v>
      </c>
      <c r="AJ79">
        <v>0</v>
      </c>
      <c r="AK79">
        <v>50.358868999999999</v>
      </c>
      <c r="AL79">
        <v>44.987991999999998</v>
      </c>
      <c r="AM79">
        <v>15.327703</v>
      </c>
      <c r="AN79">
        <v>0.90727999999999998</v>
      </c>
      <c r="AO79">
        <v>0.170738</v>
      </c>
      <c r="AP79">
        <v>2.9757120000000001</v>
      </c>
      <c r="AQ79">
        <v>42.196567999999999</v>
      </c>
      <c r="AR79">
        <v>48.085272000000003</v>
      </c>
      <c r="AS79">
        <v>30.873477000000001</v>
      </c>
      <c r="AT79">
        <v>10.886552</v>
      </c>
      <c r="AU79">
        <v>0</v>
      </c>
      <c r="AV79">
        <v>0</v>
      </c>
      <c r="AW79">
        <v>0</v>
      </c>
      <c r="AX79">
        <v>4.0417569999999996</v>
      </c>
      <c r="AY79">
        <v>0</v>
      </c>
      <c r="AZ79">
        <v>0</v>
      </c>
      <c r="BA79">
        <f t="shared" si="1"/>
        <v>3117.7949809999991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1.9358</v>
      </c>
      <c r="J80">
        <v>0.32666600000000001</v>
      </c>
      <c r="K80">
        <v>664.73432100000002</v>
      </c>
      <c r="L80">
        <v>632.18388500000003</v>
      </c>
      <c r="M80">
        <v>86.143100000000004</v>
      </c>
      <c r="N80">
        <v>114.33318800000001</v>
      </c>
      <c r="O80">
        <v>119.695958</v>
      </c>
      <c r="P80">
        <v>115.785038</v>
      </c>
      <c r="Q80">
        <v>16.580127000000001</v>
      </c>
      <c r="R80">
        <v>32.492403000000003</v>
      </c>
      <c r="S80">
        <v>25.542978000000002</v>
      </c>
      <c r="T80">
        <v>0</v>
      </c>
      <c r="U80">
        <v>405.32748299999997</v>
      </c>
      <c r="V80">
        <v>13.795671</v>
      </c>
      <c r="W80">
        <v>44.909669999999998</v>
      </c>
      <c r="X80">
        <v>142.780372</v>
      </c>
      <c r="Y80">
        <v>0</v>
      </c>
      <c r="Z80">
        <v>19.030269000000001</v>
      </c>
      <c r="AA80">
        <v>40.795127000000001</v>
      </c>
      <c r="AB80">
        <v>38.241844999999998</v>
      </c>
      <c r="AC80">
        <v>28.129892000000002</v>
      </c>
      <c r="AD80">
        <v>26.528307999999999</v>
      </c>
      <c r="AE80">
        <v>47.849643</v>
      </c>
      <c r="AF80">
        <v>28.630482000000001</v>
      </c>
      <c r="AG80">
        <v>37.317191000000001</v>
      </c>
      <c r="AH80">
        <v>135.84031300000001</v>
      </c>
      <c r="AI80">
        <v>48.053331</v>
      </c>
      <c r="AJ80">
        <v>0</v>
      </c>
      <c r="AK80">
        <v>50.358868999999999</v>
      </c>
      <c r="AL80">
        <v>44.987991999999998</v>
      </c>
      <c r="AM80">
        <v>15.327703</v>
      </c>
      <c r="AN80">
        <v>0.90727999999999998</v>
      </c>
      <c r="AO80">
        <v>0.31301899999999999</v>
      </c>
      <c r="AP80">
        <v>2.9757120000000001</v>
      </c>
      <c r="AQ80">
        <v>42.196567999999999</v>
      </c>
      <c r="AR80">
        <v>48.085272000000003</v>
      </c>
      <c r="AS80">
        <v>30.873477000000001</v>
      </c>
      <c r="AT80">
        <v>10.886552</v>
      </c>
      <c r="AU80">
        <v>0</v>
      </c>
      <c r="AV80">
        <v>0</v>
      </c>
      <c r="AW80">
        <v>0</v>
      </c>
      <c r="AX80">
        <v>4.0417569999999996</v>
      </c>
      <c r="AY80">
        <v>0</v>
      </c>
      <c r="AZ80">
        <v>0</v>
      </c>
      <c r="BA80">
        <f t="shared" si="1"/>
        <v>3117.9372619999995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1.9358</v>
      </c>
      <c r="J81">
        <v>0.32666600000000001</v>
      </c>
      <c r="K81">
        <v>664.73432100000002</v>
      </c>
      <c r="L81">
        <v>632.18388500000003</v>
      </c>
      <c r="M81">
        <v>86.143100000000004</v>
      </c>
      <c r="N81">
        <v>114.33318800000001</v>
      </c>
      <c r="O81">
        <v>119.695958</v>
      </c>
      <c r="P81">
        <v>115.785038</v>
      </c>
      <c r="Q81">
        <v>16.580127000000001</v>
      </c>
      <c r="R81">
        <v>32.492403000000003</v>
      </c>
      <c r="S81">
        <v>25.542978000000002</v>
      </c>
      <c r="T81">
        <v>0</v>
      </c>
      <c r="U81">
        <v>405.32748299999997</v>
      </c>
      <c r="V81">
        <v>13.795671</v>
      </c>
      <c r="W81">
        <v>44.909669999999998</v>
      </c>
      <c r="X81">
        <v>142.780372</v>
      </c>
      <c r="Y81">
        <v>0</v>
      </c>
      <c r="Z81">
        <v>19.030269000000001</v>
      </c>
      <c r="AA81">
        <v>40.795127000000001</v>
      </c>
      <c r="AB81">
        <v>38.241844999999998</v>
      </c>
      <c r="AC81">
        <v>28.129892000000002</v>
      </c>
      <c r="AD81">
        <v>26.528307999999999</v>
      </c>
      <c r="AE81">
        <v>47.849643</v>
      </c>
      <c r="AF81">
        <v>28.630482000000001</v>
      </c>
      <c r="AG81">
        <v>37.317191000000001</v>
      </c>
      <c r="AH81">
        <v>135.84031300000001</v>
      </c>
      <c r="AI81">
        <v>48.053331</v>
      </c>
      <c r="AJ81">
        <v>0</v>
      </c>
      <c r="AK81">
        <v>50.358868999999999</v>
      </c>
      <c r="AL81">
        <v>44.987991999999998</v>
      </c>
      <c r="AM81">
        <v>15.327703</v>
      </c>
      <c r="AN81">
        <v>0.90727999999999998</v>
      </c>
      <c r="AO81">
        <v>0.39838800000000002</v>
      </c>
      <c r="AP81">
        <v>2.9757120000000001</v>
      </c>
      <c r="AQ81">
        <v>42.196567999999999</v>
      </c>
      <c r="AR81">
        <v>48.085272000000003</v>
      </c>
      <c r="AS81">
        <v>30.873477000000001</v>
      </c>
      <c r="AT81">
        <v>10.886552</v>
      </c>
      <c r="AU81">
        <v>0</v>
      </c>
      <c r="AV81">
        <v>0</v>
      </c>
      <c r="AW81">
        <v>0</v>
      </c>
      <c r="AX81">
        <v>4.0417569999999996</v>
      </c>
      <c r="AY81">
        <v>0</v>
      </c>
      <c r="AZ81">
        <v>0</v>
      </c>
      <c r="BA81">
        <f t="shared" si="1"/>
        <v>3118.0226309999994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1.9358</v>
      </c>
      <c r="J82">
        <v>0.32666600000000001</v>
      </c>
      <c r="K82">
        <v>664.73432100000002</v>
      </c>
      <c r="L82">
        <v>632.18388500000003</v>
      </c>
      <c r="M82">
        <v>86.143100000000004</v>
      </c>
      <c r="N82">
        <v>114.33318800000001</v>
      </c>
      <c r="O82">
        <v>119.695958</v>
      </c>
      <c r="P82">
        <v>115.785038</v>
      </c>
      <c r="Q82">
        <v>16.580127000000001</v>
      </c>
      <c r="R82">
        <v>32.492403000000003</v>
      </c>
      <c r="S82">
        <v>25.542978000000002</v>
      </c>
      <c r="T82">
        <v>0</v>
      </c>
      <c r="U82">
        <v>405.32748299999997</v>
      </c>
      <c r="V82">
        <v>13.795671</v>
      </c>
      <c r="W82">
        <v>44.909669999999998</v>
      </c>
      <c r="X82">
        <v>142.780372</v>
      </c>
      <c r="Y82">
        <v>0</v>
      </c>
      <c r="Z82">
        <v>19.030269000000001</v>
      </c>
      <c r="AA82">
        <v>40.795127000000001</v>
      </c>
      <c r="AB82">
        <v>38.241844999999998</v>
      </c>
      <c r="AC82">
        <v>28.129892000000002</v>
      </c>
      <c r="AD82">
        <v>26.528307999999999</v>
      </c>
      <c r="AE82">
        <v>47.849643</v>
      </c>
      <c r="AF82">
        <v>28.630482000000001</v>
      </c>
      <c r="AG82">
        <v>37.317191000000001</v>
      </c>
      <c r="AH82">
        <v>135.84031300000001</v>
      </c>
      <c r="AI82">
        <v>48.053331</v>
      </c>
      <c r="AJ82">
        <v>0</v>
      </c>
      <c r="AK82">
        <v>50.358868999999999</v>
      </c>
      <c r="AL82">
        <v>77.604286000000002</v>
      </c>
      <c r="AM82">
        <v>15.327703</v>
      </c>
      <c r="AN82">
        <v>0.90727999999999998</v>
      </c>
      <c r="AO82">
        <v>0.54066899999999996</v>
      </c>
      <c r="AP82">
        <v>2.9757120000000001</v>
      </c>
      <c r="AQ82">
        <v>42.196567999999999</v>
      </c>
      <c r="AR82">
        <v>48.085272000000003</v>
      </c>
      <c r="AS82">
        <v>30.873477000000001</v>
      </c>
      <c r="AT82">
        <v>10.886552</v>
      </c>
      <c r="AU82">
        <v>0</v>
      </c>
      <c r="AV82">
        <v>0</v>
      </c>
      <c r="AW82">
        <v>0</v>
      </c>
      <c r="AX82">
        <v>4.0417569999999996</v>
      </c>
      <c r="AY82">
        <v>0</v>
      </c>
      <c r="AZ82">
        <v>0</v>
      </c>
      <c r="BA82">
        <f t="shared" si="1"/>
        <v>3150.7812059999997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1.9358</v>
      </c>
      <c r="J83">
        <v>0.32666600000000001</v>
      </c>
      <c r="K83">
        <v>664.73432100000002</v>
      </c>
      <c r="L83">
        <v>632.18388500000003</v>
      </c>
      <c r="M83">
        <v>86.143100000000004</v>
      </c>
      <c r="N83">
        <v>114.33318800000001</v>
      </c>
      <c r="O83">
        <v>119.695958</v>
      </c>
      <c r="P83">
        <v>115.785038</v>
      </c>
      <c r="Q83">
        <v>16.580127000000001</v>
      </c>
      <c r="R83">
        <v>32.492403000000003</v>
      </c>
      <c r="S83">
        <v>25.542978000000002</v>
      </c>
      <c r="T83">
        <v>0</v>
      </c>
      <c r="U83">
        <v>405.32748299999997</v>
      </c>
      <c r="V83">
        <v>13.795671</v>
      </c>
      <c r="W83">
        <v>44.909669999999998</v>
      </c>
      <c r="X83">
        <v>142.780372</v>
      </c>
      <c r="Y83">
        <v>0</v>
      </c>
      <c r="Z83">
        <v>19.030269000000001</v>
      </c>
      <c r="AA83">
        <v>40.795127000000001</v>
      </c>
      <c r="AB83">
        <v>38.241844999999998</v>
      </c>
      <c r="AC83">
        <v>28.129892000000002</v>
      </c>
      <c r="AD83">
        <v>26.528307999999999</v>
      </c>
      <c r="AE83">
        <v>47.849643</v>
      </c>
      <c r="AF83">
        <v>28.630482000000001</v>
      </c>
      <c r="AG83">
        <v>37.317191000000001</v>
      </c>
      <c r="AH83">
        <v>113.200261</v>
      </c>
      <c r="AI83">
        <v>48.053331</v>
      </c>
      <c r="AJ83">
        <v>0</v>
      </c>
      <c r="AK83">
        <v>50.358868999999999</v>
      </c>
      <c r="AL83">
        <v>77.604286000000002</v>
      </c>
      <c r="AM83">
        <v>15.327703</v>
      </c>
      <c r="AN83">
        <v>0.90727999999999998</v>
      </c>
      <c r="AO83">
        <v>0.76831899999999997</v>
      </c>
      <c r="AP83">
        <v>2.9757120000000001</v>
      </c>
      <c r="AQ83">
        <v>42.196567999999999</v>
      </c>
      <c r="AR83">
        <v>48.085272000000003</v>
      </c>
      <c r="AS83">
        <v>30.873477000000001</v>
      </c>
      <c r="AT83">
        <v>10.886552</v>
      </c>
      <c r="AU83">
        <v>0</v>
      </c>
      <c r="AV83">
        <v>0</v>
      </c>
      <c r="AW83">
        <v>0</v>
      </c>
      <c r="AX83">
        <v>4.0417569999999996</v>
      </c>
      <c r="AY83">
        <v>0</v>
      </c>
      <c r="AZ83">
        <v>0</v>
      </c>
      <c r="BA83">
        <f t="shared" si="1"/>
        <v>3128.3688039999988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1.9358</v>
      </c>
      <c r="J84">
        <v>0.32666600000000001</v>
      </c>
      <c r="K84">
        <v>664.73432100000002</v>
      </c>
      <c r="L84">
        <v>632.18388500000003</v>
      </c>
      <c r="M84">
        <v>86.143100000000004</v>
      </c>
      <c r="N84">
        <v>114.33318800000001</v>
      </c>
      <c r="O84">
        <v>119.695958</v>
      </c>
      <c r="P84">
        <v>115.785038</v>
      </c>
      <c r="Q84">
        <v>16.580127000000001</v>
      </c>
      <c r="R84">
        <v>32.492403000000003</v>
      </c>
      <c r="S84">
        <v>25.542978000000002</v>
      </c>
      <c r="T84">
        <v>0</v>
      </c>
      <c r="U84">
        <v>405.32748299999997</v>
      </c>
      <c r="V84">
        <v>13.795671</v>
      </c>
      <c r="W84">
        <v>44.909669999999998</v>
      </c>
      <c r="X84">
        <v>142.780372</v>
      </c>
      <c r="Y84">
        <v>0</v>
      </c>
      <c r="Z84">
        <v>19.030269000000001</v>
      </c>
      <c r="AA84">
        <v>40.795127000000001</v>
      </c>
      <c r="AB84">
        <v>38.241844999999998</v>
      </c>
      <c r="AC84">
        <v>28.129892000000002</v>
      </c>
      <c r="AD84">
        <v>26.528307999999999</v>
      </c>
      <c r="AE84">
        <v>47.849643</v>
      </c>
      <c r="AF84">
        <v>28.630482000000001</v>
      </c>
      <c r="AG84">
        <v>37.317191000000001</v>
      </c>
      <c r="AH84">
        <v>113.200261</v>
      </c>
      <c r="AI84">
        <v>48.053331</v>
      </c>
      <c r="AJ84">
        <v>0</v>
      </c>
      <c r="AK84">
        <v>50.358868999999999</v>
      </c>
      <c r="AL84">
        <v>77.604286000000002</v>
      </c>
      <c r="AM84">
        <v>15.327703</v>
      </c>
      <c r="AN84">
        <v>0.90727999999999998</v>
      </c>
      <c r="AO84">
        <v>1.252075</v>
      </c>
      <c r="AP84">
        <v>2.9757120000000001</v>
      </c>
      <c r="AQ84">
        <v>42.196567999999999</v>
      </c>
      <c r="AR84">
        <v>48.085272000000003</v>
      </c>
      <c r="AS84">
        <v>30.873477000000001</v>
      </c>
      <c r="AT84">
        <v>10.886552</v>
      </c>
      <c r="AU84">
        <v>0</v>
      </c>
      <c r="AV84">
        <v>0</v>
      </c>
      <c r="AW84">
        <v>0</v>
      </c>
      <c r="AX84">
        <v>4.0417569999999996</v>
      </c>
      <c r="AY84">
        <v>0</v>
      </c>
      <c r="AZ84">
        <v>0</v>
      </c>
      <c r="BA84">
        <f t="shared" si="1"/>
        <v>3128.8525599999989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1.9358</v>
      </c>
      <c r="J85">
        <v>0.32666600000000001</v>
      </c>
      <c r="K85">
        <v>664.73432100000002</v>
      </c>
      <c r="L85">
        <v>632.18388500000003</v>
      </c>
      <c r="M85">
        <v>86.143100000000004</v>
      </c>
      <c r="N85">
        <v>114.33318800000001</v>
      </c>
      <c r="O85">
        <v>119.695958</v>
      </c>
      <c r="P85">
        <v>115.785038</v>
      </c>
      <c r="Q85">
        <v>16.580127000000001</v>
      </c>
      <c r="R85">
        <v>32.492403000000003</v>
      </c>
      <c r="S85">
        <v>25.542978000000002</v>
      </c>
      <c r="T85">
        <v>0</v>
      </c>
      <c r="U85">
        <v>405.32748299999997</v>
      </c>
      <c r="V85">
        <v>13.795671</v>
      </c>
      <c r="W85">
        <v>44.909669999999998</v>
      </c>
      <c r="X85">
        <v>142.780372</v>
      </c>
      <c r="Y85">
        <v>0</v>
      </c>
      <c r="Z85">
        <v>19.030269000000001</v>
      </c>
      <c r="AA85">
        <v>40.795127000000001</v>
      </c>
      <c r="AB85">
        <v>38.241844999999998</v>
      </c>
      <c r="AC85">
        <v>28.129892000000002</v>
      </c>
      <c r="AD85">
        <v>26.528307999999999</v>
      </c>
      <c r="AE85">
        <v>47.849643</v>
      </c>
      <c r="AF85">
        <v>28.630482000000001</v>
      </c>
      <c r="AG85">
        <v>37.317191000000001</v>
      </c>
      <c r="AH85">
        <v>113.200261</v>
      </c>
      <c r="AI85">
        <v>7.3928200000000004</v>
      </c>
      <c r="AJ85">
        <v>0</v>
      </c>
      <c r="AK85">
        <v>50.358868999999999</v>
      </c>
      <c r="AL85">
        <v>77.604286000000002</v>
      </c>
      <c r="AM85">
        <v>15.327703</v>
      </c>
      <c r="AN85">
        <v>0.90727999999999998</v>
      </c>
      <c r="AO85">
        <v>0.113825</v>
      </c>
      <c r="AP85">
        <v>2.9757120000000001</v>
      </c>
      <c r="AQ85">
        <v>42.196567999999999</v>
      </c>
      <c r="AR85">
        <v>48.085272000000003</v>
      </c>
      <c r="AS85">
        <v>30.873477000000001</v>
      </c>
      <c r="AT85">
        <v>10.886552</v>
      </c>
      <c r="AU85">
        <v>0</v>
      </c>
      <c r="AV85">
        <v>0</v>
      </c>
      <c r="AW85">
        <v>0</v>
      </c>
      <c r="AX85">
        <v>4.0417569999999996</v>
      </c>
      <c r="AY85">
        <v>0</v>
      </c>
      <c r="AZ85">
        <v>0</v>
      </c>
      <c r="BA85">
        <f t="shared" si="1"/>
        <v>3087.0537989999989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0.32666600000000001</v>
      </c>
      <c r="K86">
        <v>664.73432100000002</v>
      </c>
      <c r="L86">
        <v>632.18388500000003</v>
      </c>
      <c r="M86">
        <v>86.143100000000004</v>
      </c>
      <c r="N86">
        <v>114.33318800000001</v>
      </c>
      <c r="O86">
        <v>119.695958</v>
      </c>
      <c r="P86">
        <v>115.785038</v>
      </c>
      <c r="Q86">
        <v>16.580127000000001</v>
      </c>
      <c r="R86">
        <v>32.492403000000003</v>
      </c>
      <c r="S86">
        <v>25.542978000000002</v>
      </c>
      <c r="T86">
        <v>0</v>
      </c>
      <c r="U86">
        <v>405.32748299999997</v>
      </c>
      <c r="V86">
        <v>13.795671</v>
      </c>
      <c r="W86">
        <v>44.909669999999998</v>
      </c>
      <c r="X86">
        <v>142.780372</v>
      </c>
      <c r="Y86">
        <v>0</v>
      </c>
      <c r="Z86">
        <v>19.030269000000001</v>
      </c>
      <c r="AA86">
        <v>40.795127000000001</v>
      </c>
      <c r="AB86">
        <v>38.241844999999998</v>
      </c>
      <c r="AC86">
        <v>28.129892000000002</v>
      </c>
      <c r="AD86">
        <v>26.528307999999999</v>
      </c>
      <c r="AE86">
        <v>47.849643</v>
      </c>
      <c r="AF86">
        <v>28.630482000000001</v>
      </c>
      <c r="AG86">
        <v>37.317191000000001</v>
      </c>
      <c r="AH86">
        <v>113.200261</v>
      </c>
      <c r="AI86">
        <v>2.4642729999999999</v>
      </c>
      <c r="AJ86">
        <v>0</v>
      </c>
      <c r="AK86">
        <v>50.358868999999999</v>
      </c>
      <c r="AL86">
        <v>77.604286000000002</v>
      </c>
      <c r="AM86">
        <v>15.327703</v>
      </c>
      <c r="AN86">
        <v>0.90727999999999998</v>
      </c>
      <c r="AO86">
        <v>0.256106</v>
      </c>
      <c r="AP86">
        <v>2.9757120000000001</v>
      </c>
      <c r="AQ86">
        <v>42.196567999999999</v>
      </c>
      <c r="AR86">
        <v>48.085272000000003</v>
      </c>
      <c r="AS86">
        <v>30.873477000000001</v>
      </c>
      <c r="AT86">
        <v>10.886552</v>
      </c>
      <c r="AU86">
        <v>0</v>
      </c>
      <c r="AV86">
        <v>0</v>
      </c>
      <c r="AW86">
        <v>0</v>
      </c>
      <c r="AX86">
        <v>4.0417569999999996</v>
      </c>
      <c r="AY86">
        <v>0</v>
      </c>
      <c r="AZ86">
        <v>0</v>
      </c>
      <c r="BA86">
        <f t="shared" si="1"/>
        <v>3080.3317329999991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0.32666600000000001</v>
      </c>
      <c r="K87">
        <v>664.73432100000002</v>
      </c>
      <c r="L87">
        <v>632.18388500000003</v>
      </c>
      <c r="M87">
        <v>86.143100000000004</v>
      </c>
      <c r="N87">
        <v>114.33318800000001</v>
      </c>
      <c r="O87">
        <v>119.695958</v>
      </c>
      <c r="P87">
        <v>115.785038</v>
      </c>
      <c r="Q87">
        <v>16.580127000000001</v>
      </c>
      <c r="R87">
        <v>32.492403000000003</v>
      </c>
      <c r="S87">
        <v>25.542978000000002</v>
      </c>
      <c r="T87">
        <v>0</v>
      </c>
      <c r="U87">
        <v>405.32748299999997</v>
      </c>
      <c r="V87">
        <v>13.795671</v>
      </c>
      <c r="W87">
        <v>44.909669999999998</v>
      </c>
      <c r="X87">
        <v>142.780372</v>
      </c>
      <c r="Y87">
        <v>0</v>
      </c>
      <c r="Z87">
        <v>12.686845999999999</v>
      </c>
      <c r="AA87">
        <v>40.795127000000001</v>
      </c>
      <c r="AB87">
        <v>38.241844999999998</v>
      </c>
      <c r="AC87">
        <v>28.129892000000002</v>
      </c>
      <c r="AD87">
        <v>26.528307999999999</v>
      </c>
      <c r="AE87">
        <v>47.849643</v>
      </c>
      <c r="AF87">
        <v>27.676133</v>
      </c>
      <c r="AG87">
        <v>37.317191000000001</v>
      </c>
      <c r="AH87">
        <v>113.200261</v>
      </c>
      <c r="AI87">
        <v>0</v>
      </c>
      <c r="AJ87">
        <v>0</v>
      </c>
      <c r="AK87">
        <v>50.358868999999999</v>
      </c>
      <c r="AL87">
        <v>77.604286000000002</v>
      </c>
      <c r="AM87">
        <v>15.327703</v>
      </c>
      <c r="AN87">
        <v>0.90727999999999998</v>
      </c>
      <c r="AO87">
        <v>0.34147499999999997</v>
      </c>
      <c r="AP87">
        <v>2.9757120000000001</v>
      </c>
      <c r="AQ87">
        <v>31.647425999999999</v>
      </c>
      <c r="AR87">
        <v>48.085272000000003</v>
      </c>
      <c r="AS87">
        <v>30.873477000000001</v>
      </c>
      <c r="AT87">
        <v>10.886552</v>
      </c>
      <c r="AU87">
        <v>0</v>
      </c>
      <c r="AV87">
        <v>0</v>
      </c>
      <c r="AW87">
        <v>0</v>
      </c>
      <c r="AX87">
        <v>4.0417569999999996</v>
      </c>
      <c r="AY87">
        <v>0</v>
      </c>
      <c r="AZ87">
        <v>0</v>
      </c>
      <c r="BA87">
        <f t="shared" si="1"/>
        <v>3060.1059150000001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0.32666600000000001</v>
      </c>
      <c r="K88">
        <v>664.73432100000002</v>
      </c>
      <c r="L88">
        <v>632.18388500000003</v>
      </c>
      <c r="M88">
        <v>86.143100000000004</v>
      </c>
      <c r="N88">
        <v>114.33318800000001</v>
      </c>
      <c r="O88">
        <v>119.695958</v>
      </c>
      <c r="P88">
        <v>115.785038</v>
      </c>
      <c r="Q88">
        <v>16.580127000000001</v>
      </c>
      <c r="R88">
        <v>32.492403000000003</v>
      </c>
      <c r="S88">
        <v>25.542978000000002</v>
      </c>
      <c r="T88">
        <v>0</v>
      </c>
      <c r="U88">
        <v>405.32748299999997</v>
      </c>
      <c r="V88">
        <v>13.795671</v>
      </c>
      <c r="W88">
        <v>44.909669999999998</v>
      </c>
      <c r="X88">
        <v>142.780372</v>
      </c>
      <c r="Y88">
        <v>0</v>
      </c>
      <c r="Z88">
        <v>12.686845999999999</v>
      </c>
      <c r="AA88">
        <v>40.795127000000001</v>
      </c>
      <c r="AB88">
        <v>38.241844999999998</v>
      </c>
      <c r="AC88">
        <v>28.129892000000002</v>
      </c>
      <c r="AD88">
        <v>26.528307999999999</v>
      </c>
      <c r="AE88">
        <v>47.849643</v>
      </c>
      <c r="AF88">
        <v>27.676133</v>
      </c>
      <c r="AG88">
        <v>37.317191000000001</v>
      </c>
      <c r="AH88">
        <v>113.200261</v>
      </c>
      <c r="AI88">
        <v>0</v>
      </c>
      <c r="AJ88">
        <v>0</v>
      </c>
      <c r="AK88">
        <v>50.358868999999999</v>
      </c>
      <c r="AL88">
        <v>77.604286000000002</v>
      </c>
      <c r="AM88">
        <v>15.327703</v>
      </c>
      <c r="AN88">
        <v>0.90727999999999998</v>
      </c>
      <c r="AO88">
        <v>0.36993100000000001</v>
      </c>
      <c r="AP88">
        <v>2.9757120000000001</v>
      </c>
      <c r="AQ88">
        <v>31.647425999999999</v>
      </c>
      <c r="AR88">
        <v>48.085272000000003</v>
      </c>
      <c r="AS88">
        <v>30.873477000000001</v>
      </c>
      <c r="AT88">
        <v>10.886552</v>
      </c>
      <c r="AU88">
        <v>0</v>
      </c>
      <c r="AV88">
        <v>0</v>
      </c>
      <c r="AW88">
        <v>0</v>
      </c>
      <c r="AX88">
        <v>4.0417569999999996</v>
      </c>
      <c r="AY88">
        <v>0</v>
      </c>
      <c r="AZ88">
        <v>0</v>
      </c>
      <c r="BA88">
        <f t="shared" si="1"/>
        <v>3060.1343710000001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0.32666600000000001</v>
      </c>
      <c r="K89">
        <v>664.73432100000002</v>
      </c>
      <c r="L89">
        <v>632.18388500000003</v>
      </c>
      <c r="M89">
        <v>86.143100000000004</v>
      </c>
      <c r="N89">
        <v>114.33318800000001</v>
      </c>
      <c r="O89">
        <v>119.695958</v>
      </c>
      <c r="P89">
        <v>115.785038</v>
      </c>
      <c r="Q89">
        <v>16.580127000000001</v>
      </c>
      <c r="R89">
        <v>32.492403000000003</v>
      </c>
      <c r="S89">
        <v>25.542978000000002</v>
      </c>
      <c r="T89">
        <v>0</v>
      </c>
      <c r="U89">
        <v>405.32748299999997</v>
      </c>
      <c r="V89">
        <v>13.795671</v>
      </c>
      <c r="W89">
        <v>44.909669999999998</v>
      </c>
      <c r="X89">
        <v>142.780372</v>
      </c>
      <c r="Y89">
        <v>0</v>
      </c>
      <c r="Z89">
        <v>12.686845999999999</v>
      </c>
      <c r="AA89">
        <v>40.795127000000001</v>
      </c>
      <c r="AB89">
        <v>38.241844999999998</v>
      </c>
      <c r="AC89">
        <v>28.129892000000002</v>
      </c>
      <c r="AD89">
        <v>26.528307999999999</v>
      </c>
      <c r="AE89">
        <v>47.849643</v>
      </c>
      <c r="AF89">
        <v>27.676133</v>
      </c>
      <c r="AG89">
        <v>37.317191000000001</v>
      </c>
      <c r="AH89">
        <v>113.200261</v>
      </c>
      <c r="AI89">
        <v>0</v>
      </c>
      <c r="AJ89">
        <v>0</v>
      </c>
      <c r="AK89">
        <v>50.358868999999999</v>
      </c>
      <c r="AL89">
        <v>77.604286000000002</v>
      </c>
      <c r="AM89">
        <v>15.327703</v>
      </c>
      <c r="AN89">
        <v>0.90727999999999998</v>
      </c>
      <c r="AO89">
        <v>0.48375600000000002</v>
      </c>
      <c r="AP89">
        <v>2.9757120000000001</v>
      </c>
      <c r="AQ89">
        <v>31.647425999999999</v>
      </c>
      <c r="AR89">
        <v>48.085272000000003</v>
      </c>
      <c r="AS89">
        <v>30.873477000000001</v>
      </c>
      <c r="AT89">
        <v>10.886552</v>
      </c>
      <c r="AU89">
        <v>0</v>
      </c>
      <c r="AV89">
        <v>0</v>
      </c>
      <c r="AW89">
        <v>0</v>
      </c>
      <c r="AX89">
        <v>4.0417569999999996</v>
      </c>
      <c r="AY89">
        <v>0</v>
      </c>
      <c r="AZ89">
        <v>0</v>
      </c>
      <c r="BA89">
        <f t="shared" si="1"/>
        <v>3060.248196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0.32666600000000001</v>
      </c>
      <c r="K90">
        <v>664.73432100000002</v>
      </c>
      <c r="L90">
        <v>632.18388500000003</v>
      </c>
      <c r="M90">
        <v>86.143100000000004</v>
      </c>
      <c r="N90">
        <v>114.33318800000001</v>
      </c>
      <c r="O90">
        <v>119.695958</v>
      </c>
      <c r="P90">
        <v>115.785038</v>
      </c>
      <c r="Q90">
        <v>16.580127000000001</v>
      </c>
      <c r="R90">
        <v>32.492403000000003</v>
      </c>
      <c r="S90">
        <v>25.542978000000002</v>
      </c>
      <c r="T90">
        <v>0</v>
      </c>
      <c r="U90">
        <v>405.32748299999997</v>
      </c>
      <c r="V90">
        <v>13.795671</v>
      </c>
      <c r="W90">
        <v>44.909669999999998</v>
      </c>
      <c r="X90">
        <v>142.780372</v>
      </c>
      <c r="Y90">
        <v>0</v>
      </c>
      <c r="Z90">
        <v>12.686845999999999</v>
      </c>
      <c r="AA90">
        <v>40.795127000000001</v>
      </c>
      <c r="AB90">
        <v>38.241844999999998</v>
      </c>
      <c r="AC90">
        <v>28.129892000000002</v>
      </c>
      <c r="AD90">
        <v>26.528307999999999</v>
      </c>
      <c r="AE90">
        <v>47.849643</v>
      </c>
      <c r="AF90">
        <v>27.676133</v>
      </c>
      <c r="AG90">
        <v>37.317191000000001</v>
      </c>
      <c r="AH90">
        <v>113.200261</v>
      </c>
      <c r="AI90">
        <v>0</v>
      </c>
      <c r="AJ90">
        <v>0</v>
      </c>
      <c r="AK90">
        <v>50.358868999999999</v>
      </c>
      <c r="AL90">
        <v>77.604286000000002</v>
      </c>
      <c r="AM90">
        <v>15.327703</v>
      </c>
      <c r="AN90">
        <v>0.90727999999999998</v>
      </c>
      <c r="AO90">
        <v>0.59758100000000003</v>
      </c>
      <c r="AP90">
        <v>2.9757120000000001</v>
      </c>
      <c r="AQ90">
        <v>31.647425999999999</v>
      </c>
      <c r="AR90">
        <v>48.085272000000003</v>
      </c>
      <c r="AS90">
        <v>30.873477000000001</v>
      </c>
      <c r="AT90">
        <v>10.886552</v>
      </c>
      <c r="AU90">
        <v>0</v>
      </c>
      <c r="AV90">
        <v>0</v>
      </c>
      <c r="AW90">
        <v>0</v>
      </c>
      <c r="AX90">
        <v>4.0417569999999996</v>
      </c>
      <c r="AY90">
        <v>0</v>
      </c>
      <c r="AZ90">
        <v>0</v>
      </c>
      <c r="BA90">
        <f t="shared" si="1"/>
        <v>3060.3620209999999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0.32666600000000001</v>
      </c>
      <c r="K91">
        <v>664.73432100000002</v>
      </c>
      <c r="L91">
        <v>632.18388500000003</v>
      </c>
      <c r="M91">
        <v>89.046800000000005</v>
      </c>
      <c r="N91">
        <v>114.33318800000001</v>
      </c>
      <c r="O91">
        <v>119.695958</v>
      </c>
      <c r="P91">
        <v>115.785038</v>
      </c>
      <c r="Q91">
        <v>16.580127000000001</v>
      </c>
      <c r="R91">
        <v>32.492403000000003</v>
      </c>
      <c r="S91">
        <v>25.542978000000002</v>
      </c>
      <c r="T91">
        <v>0</v>
      </c>
      <c r="U91">
        <v>405.32748299999997</v>
      </c>
      <c r="V91">
        <v>13.795671</v>
      </c>
      <c r="W91">
        <v>44.909669999999998</v>
      </c>
      <c r="X91">
        <v>142.780372</v>
      </c>
      <c r="Y91">
        <v>0</v>
      </c>
      <c r="Z91">
        <v>19.030269000000001</v>
      </c>
      <c r="AA91">
        <v>40.795127000000001</v>
      </c>
      <c r="AB91">
        <v>38.241844999999998</v>
      </c>
      <c r="AC91">
        <v>28.129892000000002</v>
      </c>
      <c r="AD91">
        <v>26.528307999999999</v>
      </c>
      <c r="AE91">
        <v>47.849643</v>
      </c>
      <c r="AF91">
        <v>28.630482000000001</v>
      </c>
      <c r="AG91">
        <v>37.317191000000001</v>
      </c>
      <c r="AH91">
        <v>135.84031300000001</v>
      </c>
      <c r="AI91">
        <v>0</v>
      </c>
      <c r="AJ91">
        <v>0</v>
      </c>
      <c r="AK91">
        <v>50.358868999999999</v>
      </c>
      <c r="AL91">
        <v>77.604286000000002</v>
      </c>
      <c r="AM91">
        <v>15.327703</v>
      </c>
      <c r="AN91">
        <v>0.90727999999999998</v>
      </c>
      <c r="AO91">
        <v>0.73986300000000005</v>
      </c>
      <c r="AP91">
        <v>2.9757120000000001</v>
      </c>
      <c r="AQ91">
        <v>42.196567999999999</v>
      </c>
      <c r="AR91">
        <v>48.085272000000003</v>
      </c>
      <c r="AS91">
        <v>30.873477000000001</v>
      </c>
      <c r="AT91">
        <v>10.886552</v>
      </c>
      <c r="AU91">
        <v>0</v>
      </c>
      <c r="AV91">
        <v>0</v>
      </c>
      <c r="AW91">
        <v>0</v>
      </c>
      <c r="AX91">
        <v>4.0417569999999996</v>
      </c>
      <c r="AY91">
        <v>0</v>
      </c>
      <c r="AZ91">
        <v>0</v>
      </c>
      <c r="BA91">
        <f t="shared" si="1"/>
        <v>3103.894968999999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0.32666600000000001</v>
      </c>
      <c r="K92">
        <v>664.73432100000002</v>
      </c>
      <c r="L92">
        <v>632.18388500000003</v>
      </c>
      <c r="M92">
        <v>89.046800000000005</v>
      </c>
      <c r="N92">
        <v>114.33318800000001</v>
      </c>
      <c r="O92">
        <v>119.695958</v>
      </c>
      <c r="P92">
        <v>115.785038</v>
      </c>
      <c r="Q92">
        <v>16.580127000000001</v>
      </c>
      <c r="R92">
        <v>32.492403000000003</v>
      </c>
      <c r="S92">
        <v>25.542978000000002</v>
      </c>
      <c r="T92">
        <v>0</v>
      </c>
      <c r="U92">
        <v>405.32748299999997</v>
      </c>
      <c r="V92">
        <v>13.795671</v>
      </c>
      <c r="W92">
        <v>44.909669999999998</v>
      </c>
      <c r="X92">
        <v>142.780372</v>
      </c>
      <c r="Y92">
        <v>0</v>
      </c>
      <c r="Z92">
        <v>19.030269000000001</v>
      </c>
      <c r="AA92">
        <v>40.795127000000001</v>
      </c>
      <c r="AB92">
        <v>38.241844999999998</v>
      </c>
      <c r="AC92">
        <v>28.129892000000002</v>
      </c>
      <c r="AD92">
        <v>26.528307999999999</v>
      </c>
      <c r="AE92">
        <v>47.849643</v>
      </c>
      <c r="AF92">
        <v>28.630482000000001</v>
      </c>
      <c r="AG92">
        <v>37.317191000000001</v>
      </c>
      <c r="AH92">
        <v>135.84031300000001</v>
      </c>
      <c r="AI92">
        <v>0</v>
      </c>
      <c r="AJ92">
        <v>0</v>
      </c>
      <c r="AK92">
        <v>50.358868999999999</v>
      </c>
      <c r="AL92">
        <v>77.604286000000002</v>
      </c>
      <c r="AM92">
        <v>15.327703</v>
      </c>
      <c r="AN92">
        <v>0.90727999999999998</v>
      </c>
      <c r="AO92">
        <v>0.853688</v>
      </c>
      <c r="AP92">
        <v>2.9757120000000001</v>
      </c>
      <c r="AQ92">
        <v>42.196567999999999</v>
      </c>
      <c r="AR92">
        <v>48.085272000000003</v>
      </c>
      <c r="AS92">
        <v>30.873477000000001</v>
      </c>
      <c r="AT92">
        <v>10.886552</v>
      </c>
      <c r="AU92">
        <v>0</v>
      </c>
      <c r="AV92">
        <v>0</v>
      </c>
      <c r="AW92">
        <v>0</v>
      </c>
      <c r="AX92">
        <v>4.0417569999999996</v>
      </c>
      <c r="AY92">
        <v>0</v>
      </c>
      <c r="AZ92">
        <v>0</v>
      </c>
      <c r="BA92">
        <f t="shared" si="1"/>
        <v>3104.0087939999994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0.32666600000000001</v>
      </c>
      <c r="K93">
        <v>664.73432100000002</v>
      </c>
      <c r="L93">
        <v>632.18388500000003</v>
      </c>
      <c r="M93">
        <v>89.046800000000005</v>
      </c>
      <c r="N93">
        <v>114.33318800000001</v>
      </c>
      <c r="O93">
        <v>119.695958</v>
      </c>
      <c r="P93">
        <v>115.785038</v>
      </c>
      <c r="Q93">
        <v>16.580127000000001</v>
      </c>
      <c r="R93">
        <v>32.492403000000003</v>
      </c>
      <c r="S93">
        <v>25.542978000000002</v>
      </c>
      <c r="T93">
        <v>0</v>
      </c>
      <c r="U93">
        <v>405.32748299999997</v>
      </c>
      <c r="V93">
        <v>13.795671</v>
      </c>
      <c r="W93">
        <v>44.909669999999998</v>
      </c>
      <c r="X93">
        <v>142.780372</v>
      </c>
      <c r="Y93">
        <v>0</v>
      </c>
      <c r="Z93">
        <v>19.030269000000001</v>
      </c>
      <c r="AA93">
        <v>40.795127000000001</v>
      </c>
      <c r="AB93">
        <v>38.241844999999998</v>
      </c>
      <c r="AC93">
        <v>28.129892000000002</v>
      </c>
      <c r="AD93">
        <v>26.528307999999999</v>
      </c>
      <c r="AE93">
        <v>47.849643</v>
      </c>
      <c r="AF93">
        <v>28.630482000000001</v>
      </c>
      <c r="AG93">
        <v>37.317191000000001</v>
      </c>
      <c r="AH93">
        <v>135.84031300000001</v>
      </c>
      <c r="AI93">
        <v>0</v>
      </c>
      <c r="AJ93">
        <v>0</v>
      </c>
      <c r="AK93">
        <v>50.358868999999999</v>
      </c>
      <c r="AL93">
        <v>77.604286000000002</v>
      </c>
      <c r="AM93">
        <v>15.327703</v>
      </c>
      <c r="AN93">
        <v>0.90727999999999998</v>
      </c>
      <c r="AO93">
        <v>0.88214400000000004</v>
      </c>
      <c r="AP93">
        <v>2.9757120000000001</v>
      </c>
      <c r="AQ93">
        <v>42.196567999999999</v>
      </c>
      <c r="AR93">
        <v>48.085272000000003</v>
      </c>
      <c r="AS93">
        <v>30.873477000000001</v>
      </c>
      <c r="AT93">
        <v>10.886552</v>
      </c>
      <c r="AU93">
        <v>0</v>
      </c>
      <c r="AV93">
        <v>0</v>
      </c>
      <c r="AW93">
        <v>0</v>
      </c>
      <c r="AX93">
        <v>4.0417569999999996</v>
      </c>
      <c r="AY93">
        <v>0</v>
      </c>
      <c r="AZ93">
        <v>0</v>
      </c>
      <c r="BA93">
        <f t="shared" si="1"/>
        <v>3104.0372499999994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0.32666600000000001</v>
      </c>
      <c r="K94">
        <v>664.73432100000002</v>
      </c>
      <c r="L94">
        <v>632.18388500000003</v>
      </c>
      <c r="M94">
        <v>89.046800000000005</v>
      </c>
      <c r="N94">
        <v>114.33318800000001</v>
      </c>
      <c r="O94">
        <v>119.695958</v>
      </c>
      <c r="P94">
        <v>115.785038</v>
      </c>
      <c r="Q94">
        <v>16.580127000000001</v>
      </c>
      <c r="R94">
        <v>32.492403000000003</v>
      </c>
      <c r="S94">
        <v>25.542978000000002</v>
      </c>
      <c r="T94">
        <v>0</v>
      </c>
      <c r="U94">
        <v>405.32748299999997</v>
      </c>
      <c r="V94">
        <v>13.795671</v>
      </c>
      <c r="W94">
        <v>44.909669999999998</v>
      </c>
      <c r="X94">
        <v>142.780372</v>
      </c>
      <c r="Y94">
        <v>0</v>
      </c>
      <c r="Z94">
        <v>19.030269000000001</v>
      </c>
      <c r="AA94">
        <v>40.795127000000001</v>
      </c>
      <c r="AB94">
        <v>38.241844999999998</v>
      </c>
      <c r="AC94">
        <v>28.129892000000002</v>
      </c>
      <c r="AD94">
        <v>26.528307999999999</v>
      </c>
      <c r="AE94">
        <v>47.849643</v>
      </c>
      <c r="AF94">
        <v>28.630482000000001</v>
      </c>
      <c r="AG94">
        <v>37.317191000000001</v>
      </c>
      <c r="AH94">
        <v>135.84031300000001</v>
      </c>
      <c r="AI94">
        <v>0</v>
      </c>
      <c r="AJ94">
        <v>0</v>
      </c>
      <c r="AK94">
        <v>50.358868999999999</v>
      </c>
      <c r="AL94">
        <v>20.244596000000001</v>
      </c>
      <c r="AM94">
        <v>15.327703</v>
      </c>
      <c r="AN94">
        <v>0.90727999999999998</v>
      </c>
      <c r="AO94">
        <v>0.93905700000000003</v>
      </c>
      <c r="AP94">
        <v>2.9757120000000001</v>
      </c>
      <c r="AQ94">
        <v>42.196567999999999</v>
      </c>
      <c r="AR94">
        <v>48.085272000000003</v>
      </c>
      <c r="AS94">
        <v>30.873477000000001</v>
      </c>
      <c r="AT94">
        <v>10.886552</v>
      </c>
      <c r="AU94">
        <v>0</v>
      </c>
      <c r="AV94">
        <v>0</v>
      </c>
      <c r="AW94">
        <v>0</v>
      </c>
      <c r="AX94">
        <v>4.0417569999999996</v>
      </c>
      <c r="AY94">
        <v>0</v>
      </c>
      <c r="AZ94">
        <v>0</v>
      </c>
      <c r="BA94">
        <f t="shared" si="1"/>
        <v>3046.7344729999995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0.32666600000000001</v>
      </c>
      <c r="K95">
        <v>664.73432100000002</v>
      </c>
      <c r="L95">
        <v>632.18388500000003</v>
      </c>
      <c r="M95">
        <v>89.046800000000005</v>
      </c>
      <c r="N95">
        <v>114.33318800000001</v>
      </c>
      <c r="O95">
        <v>119.695958</v>
      </c>
      <c r="P95">
        <v>115.785038</v>
      </c>
      <c r="Q95">
        <v>16.580127000000001</v>
      </c>
      <c r="R95">
        <v>32.492403000000003</v>
      </c>
      <c r="S95">
        <v>25.542978000000002</v>
      </c>
      <c r="T95">
        <v>0</v>
      </c>
      <c r="U95">
        <v>405.32748299999997</v>
      </c>
      <c r="V95">
        <v>13.795671</v>
      </c>
      <c r="W95">
        <v>44.909669999999998</v>
      </c>
      <c r="X95">
        <v>142.780372</v>
      </c>
      <c r="Y95">
        <v>0</v>
      </c>
      <c r="Z95">
        <v>12.686845999999999</v>
      </c>
      <c r="AA95">
        <v>40.795127000000001</v>
      </c>
      <c r="AB95">
        <v>38.241844999999998</v>
      </c>
      <c r="AC95">
        <v>28.129892000000002</v>
      </c>
      <c r="AD95">
        <v>17.644622999999999</v>
      </c>
      <c r="AE95">
        <v>31.790482000000001</v>
      </c>
      <c r="AF95">
        <v>27.676133</v>
      </c>
      <c r="AG95">
        <v>37.317191000000001</v>
      </c>
      <c r="AH95">
        <v>113.200261</v>
      </c>
      <c r="AI95">
        <v>0</v>
      </c>
      <c r="AJ95">
        <v>0</v>
      </c>
      <c r="AK95">
        <v>50.358868999999999</v>
      </c>
      <c r="AL95">
        <v>20.244596000000001</v>
      </c>
      <c r="AM95">
        <v>15.327703</v>
      </c>
      <c r="AN95">
        <v>0.90727999999999998</v>
      </c>
      <c r="AO95">
        <v>1.0244249999999999</v>
      </c>
      <c r="AP95">
        <v>2.9757120000000001</v>
      </c>
      <c r="AQ95">
        <v>31.647425999999999</v>
      </c>
      <c r="AR95">
        <v>48.085272000000003</v>
      </c>
      <c r="AS95">
        <v>30.873477000000001</v>
      </c>
      <c r="AT95">
        <v>10.886552</v>
      </c>
      <c r="AU95">
        <v>0</v>
      </c>
      <c r="AV95">
        <v>0</v>
      </c>
      <c r="AW95">
        <v>0</v>
      </c>
      <c r="AX95">
        <v>4.0417569999999996</v>
      </c>
      <c r="AY95">
        <v>0</v>
      </c>
      <c r="AZ95">
        <v>0</v>
      </c>
      <c r="BA95">
        <f t="shared" si="1"/>
        <v>2981.3900289999997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0.32666600000000001</v>
      </c>
      <c r="K96">
        <v>664.73432100000002</v>
      </c>
      <c r="L96">
        <v>632.18388500000003</v>
      </c>
      <c r="M96">
        <v>89.046800000000005</v>
      </c>
      <c r="N96">
        <v>114.33318800000001</v>
      </c>
      <c r="O96">
        <v>119.695958</v>
      </c>
      <c r="P96">
        <v>115.785038</v>
      </c>
      <c r="Q96">
        <v>16.580127000000001</v>
      </c>
      <c r="R96">
        <v>32.492403000000003</v>
      </c>
      <c r="S96">
        <v>25.542978000000002</v>
      </c>
      <c r="T96">
        <v>0</v>
      </c>
      <c r="U96">
        <v>405.32748299999997</v>
      </c>
      <c r="V96">
        <v>13.795671</v>
      </c>
      <c r="W96">
        <v>44.909669999999998</v>
      </c>
      <c r="X96">
        <v>142.780372</v>
      </c>
      <c r="Y96">
        <v>0</v>
      </c>
      <c r="Z96">
        <v>12.686845999999999</v>
      </c>
      <c r="AA96">
        <v>40.795127000000001</v>
      </c>
      <c r="AB96">
        <v>38.241844999999998</v>
      </c>
      <c r="AC96">
        <v>28.129892000000002</v>
      </c>
      <c r="AD96">
        <v>17.644622999999999</v>
      </c>
      <c r="AE96">
        <v>31.790482000000001</v>
      </c>
      <c r="AF96">
        <v>27.676133</v>
      </c>
      <c r="AG96">
        <v>37.317191000000001</v>
      </c>
      <c r="AH96">
        <v>113.200261</v>
      </c>
      <c r="AI96">
        <v>0</v>
      </c>
      <c r="AJ96">
        <v>0</v>
      </c>
      <c r="AK96">
        <v>50.358868999999999</v>
      </c>
      <c r="AL96">
        <v>20.244596000000001</v>
      </c>
      <c r="AM96">
        <v>15.327703</v>
      </c>
      <c r="AN96">
        <v>0.90727999999999998</v>
      </c>
      <c r="AO96">
        <v>1.0528820000000001</v>
      </c>
      <c r="AP96">
        <v>2.9757120000000001</v>
      </c>
      <c r="AQ96">
        <v>31.647425999999999</v>
      </c>
      <c r="AR96">
        <v>48.085272000000003</v>
      </c>
      <c r="AS96">
        <v>30.873477000000001</v>
      </c>
      <c r="AT96">
        <v>10.886552</v>
      </c>
      <c r="AU96">
        <v>0</v>
      </c>
      <c r="AV96">
        <v>0</v>
      </c>
      <c r="AW96">
        <v>0</v>
      </c>
      <c r="AX96">
        <v>4.0417569999999996</v>
      </c>
      <c r="AY96">
        <v>0</v>
      </c>
      <c r="AZ96">
        <v>0</v>
      </c>
      <c r="BA96">
        <f t="shared" si="1"/>
        <v>2981.4184859999996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0.32666600000000001</v>
      </c>
      <c r="K97">
        <v>664.73432100000002</v>
      </c>
      <c r="L97">
        <v>632.18388500000003</v>
      </c>
      <c r="M97">
        <v>89.046800000000005</v>
      </c>
      <c r="N97">
        <v>114.33318800000001</v>
      </c>
      <c r="O97">
        <v>119.695958</v>
      </c>
      <c r="P97">
        <v>115.785038</v>
      </c>
      <c r="Q97">
        <v>16.580127000000001</v>
      </c>
      <c r="R97">
        <v>32.492403000000003</v>
      </c>
      <c r="S97">
        <v>25.542978000000002</v>
      </c>
      <c r="T97">
        <v>0</v>
      </c>
      <c r="U97">
        <v>405.32748299999997</v>
      </c>
      <c r="V97">
        <v>13.795671</v>
      </c>
      <c r="W97">
        <v>44.909669999999998</v>
      </c>
      <c r="X97">
        <v>142.780372</v>
      </c>
      <c r="Y97">
        <v>0</v>
      </c>
      <c r="Z97">
        <v>12.686845999999999</v>
      </c>
      <c r="AA97">
        <v>40.795127000000001</v>
      </c>
      <c r="AB97">
        <v>38.241844999999998</v>
      </c>
      <c r="AC97">
        <v>28.129892000000002</v>
      </c>
      <c r="AD97">
        <v>17.644622999999999</v>
      </c>
      <c r="AE97">
        <v>31.790482000000001</v>
      </c>
      <c r="AF97">
        <v>27.676133</v>
      </c>
      <c r="AG97">
        <v>37.317191000000001</v>
      </c>
      <c r="AH97">
        <v>90.560208000000003</v>
      </c>
      <c r="AI97">
        <v>0</v>
      </c>
      <c r="AJ97">
        <v>0</v>
      </c>
      <c r="AK97">
        <v>50.358868999999999</v>
      </c>
      <c r="AL97">
        <v>20.244596000000001</v>
      </c>
      <c r="AM97">
        <v>15.327703</v>
      </c>
      <c r="AN97">
        <v>0.90727999999999998</v>
      </c>
      <c r="AO97">
        <v>1.0813379999999999</v>
      </c>
      <c r="AP97">
        <v>2.9757120000000001</v>
      </c>
      <c r="AQ97">
        <v>31.647425999999999</v>
      </c>
      <c r="AR97">
        <v>48.085272000000003</v>
      </c>
      <c r="AS97">
        <v>30.873477000000001</v>
      </c>
      <c r="AT97">
        <v>9.7620070000000005</v>
      </c>
      <c r="AU97">
        <v>0</v>
      </c>
      <c r="AV97">
        <v>0</v>
      </c>
      <c r="AW97">
        <v>0</v>
      </c>
      <c r="AX97">
        <v>4.0417569999999996</v>
      </c>
      <c r="AY97">
        <v>0</v>
      </c>
      <c r="AZ97">
        <v>0</v>
      </c>
      <c r="BA97">
        <f t="shared" si="1"/>
        <v>2957.6823439999994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0.32666600000000001</v>
      </c>
      <c r="K98">
        <v>664.73432100000002</v>
      </c>
      <c r="L98">
        <v>632.18388500000003</v>
      </c>
      <c r="M98">
        <v>89.046800000000005</v>
      </c>
      <c r="N98">
        <v>114.33318800000001</v>
      </c>
      <c r="O98">
        <v>119.695958</v>
      </c>
      <c r="P98">
        <v>115.785038</v>
      </c>
      <c r="Q98">
        <v>16.580127000000001</v>
      </c>
      <c r="R98">
        <v>32.492403000000003</v>
      </c>
      <c r="S98">
        <v>25.542978000000002</v>
      </c>
      <c r="T98">
        <v>0</v>
      </c>
      <c r="U98">
        <v>405.32748299999997</v>
      </c>
      <c r="V98">
        <v>13.795671</v>
      </c>
      <c r="W98">
        <v>44.909669999999998</v>
      </c>
      <c r="X98">
        <v>142.780372</v>
      </c>
      <c r="Y98">
        <v>0</v>
      </c>
      <c r="Z98">
        <v>12.686845999999999</v>
      </c>
      <c r="AA98">
        <v>40.795127000000001</v>
      </c>
      <c r="AB98">
        <v>38.241844999999998</v>
      </c>
      <c r="AC98">
        <v>28.129892000000002</v>
      </c>
      <c r="AD98">
        <v>17.644622999999999</v>
      </c>
      <c r="AE98">
        <v>31.790482000000001</v>
      </c>
      <c r="AF98">
        <v>27.676133</v>
      </c>
      <c r="AG98">
        <v>37.317191000000001</v>
      </c>
      <c r="AH98">
        <v>90.560208000000003</v>
      </c>
      <c r="AI98">
        <v>0</v>
      </c>
      <c r="AJ98">
        <v>0</v>
      </c>
      <c r="AK98">
        <v>50.358868999999999</v>
      </c>
      <c r="AL98">
        <v>20.244596000000001</v>
      </c>
      <c r="AM98">
        <v>15.327703</v>
      </c>
      <c r="AN98">
        <v>0.90727999999999998</v>
      </c>
      <c r="AO98">
        <v>1.0813379999999999</v>
      </c>
      <c r="AP98">
        <v>2.9757120000000001</v>
      </c>
      <c r="AQ98">
        <v>31.647425999999999</v>
      </c>
      <c r="AR98">
        <v>48.085272000000003</v>
      </c>
      <c r="AS98">
        <v>30.873477000000001</v>
      </c>
      <c r="AT98">
        <v>9.2515750000000008</v>
      </c>
      <c r="AU98">
        <v>0</v>
      </c>
      <c r="AV98">
        <v>0</v>
      </c>
      <c r="AW98">
        <v>0</v>
      </c>
      <c r="AX98">
        <v>4.0417569999999996</v>
      </c>
      <c r="AY98">
        <v>0</v>
      </c>
      <c r="AZ98">
        <v>0</v>
      </c>
      <c r="BA98">
        <f t="shared" si="1"/>
        <v>2957.1719119999993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4.7156474999999996E-2</v>
      </c>
      <c r="J99">
        <f t="shared" si="2"/>
        <v>7.8399839999999908E-3</v>
      </c>
      <c r="K99">
        <f t="shared" si="2"/>
        <v>13.55288897650002</v>
      </c>
      <c r="L99">
        <f t="shared" si="2"/>
        <v>14.553672904999978</v>
      </c>
      <c r="M99">
        <f t="shared" si="2"/>
        <v>2.1211528500000023</v>
      </c>
      <c r="N99">
        <f t="shared" si="2"/>
        <v>2.7439965120000003</v>
      </c>
      <c r="O99">
        <f t="shared" si="2"/>
        <v>2.8727029920000029</v>
      </c>
      <c r="P99">
        <f t="shared" si="2"/>
        <v>2.7781149800000029</v>
      </c>
      <c r="Q99">
        <f t="shared" si="2"/>
        <v>0.42058255249999921</v>
      </c>
      <c r="R99">
        <f t="shared" si="2"/>
        <v>0.85520925825000127</v>
      </c>
      <c r="S99">
        <f t="shared" si="2"/>
        <v>0.61303147199999908</v>
      </c>
      <c r="T99">
        <f t="shared" si="2"/>
        <v>0</v>
      </c>
      <c r="U99">
        <f t="shared" si="2"/>
        <v>8.9918587482500119</v>
      </c>
      <c r="V99">
        <f t="shared" si="2"/>
        <v>0.31699448350000015</v>
      </c>
      <c r="W99">
        <f t="shared" si="2"/>
        <v>1.0720039270000001</v>
      </c>
      <c r="X99">
        <f t="shared" si="2"/>
        <v>3.4120701454999947</v>
      </c>
      <c r="Y99">
        <f t="shared" si="2"/>
        <v>0</v>
      </c>
      <c r="Z99">
        <f t="shared" si="2"/>
        <v>0.32034286149999991</v>
      </c>
      <c r="AA99">
        <f t="shared" si="2"/>
        <v>0.48935036200000048</v>
      </c>
      <c r="AB99">
        <f t="shared" si="2"/>
        <v>0.65250471150000078</v>
      </c>
      <c r="AC99">
        <f t="shared" si="2"/>
        <v>0.46801488624999982</v>
      </c>
      <c r="AD99">
        <f t="shared" si="2"/>
        <v>0.47391540074999949</v>
      </c>
      <c r="AE99">
        <f t="shared" si="2"/>
        <v>0.96248664475000012</v>
      </c>
      <c r="AF99">
        <f t="shared" si="2"/>
        <v>0.33211359899999987</v>
      </c>
      <c r="AG99">
        <f t="shared" si="2"/>
        <v>0.89561258400000143</v>
      </c>
      <c r="AH99">
        <f t="shared" si="2"/>
        <v>1.4644538970000005</v>
      </c>
      <c r="AI99">
        <f t="shared" si="2"/>
        <v>0.15340101775000003</v>
      </c>
      <c r="AJ99">
        <f t="shared" si="2"/>
        <v>0</v>
      </c>
      <c r="AK99">
        <f t="shared" si="2"/>
        <v>1.208612856</v>
      </c>
      <c r="AL99">
        <f t="shared" si="2"/>
        <v>1.0909588049999988</v>
      </c>
      <c r="AM99">
        <f t="shared" si="2"/>
        <v>0.23223147100000038</v>
      </c>
      <c r="AN99">
        <f t="shared" si="2"/>
        <v>2.1774719999999997E-2</v>
      </c>
      <c r="AO99">
        <f t="shared" si="2"/>
        <v>2.2861901750000004E-2</v>
      </c>
      <c r="AP99">
        <f t="shared" si="2"/>
        <v>7.3586874999999857E-2</v>
      </c>
      <c r="AQ99">
        <f t="shared" si="2"/>
        <v>0.48696790725000011</v>
      </c>
      <c r="AR99">
        <f t="shared" si="2"/>
        <v>1.1332095779999991</v>
      </c>
      <c r="AS99">
        <f t="shared" si="2"/>
        <v>0.74279669000000137</v>
      </c>
      <c r="AT99">
        <f t="shared" si="2"/>
        <v>0.25851902475000049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8.4624369250000067E-2</v>
      </c>
      <c r="AY99">
        <f t="shared" si="2"/>
        <v>0</v>
      </c>
      <c r="AZ99">
        <f t="shared" si="2"/>
        <v>0</v>
      </c>
      <c r="BA99">
        <f t="shared" si="1"/>
        <v>65.927616424000007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44664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261.91000000000003</v>
      </c>
      <c r="C3" s="75">
        <v>67.75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58.26</v>
      </c>
      <c r="J3">
        <v>272.22000000000003</v>
      </c>
      <c r="K3">
        <v>91.43</v>
      </c>
      <c r="L3">
        <v>5.6</v>
      </c>
      <c r="M3">
        <v>8.1199999999999992</v>
      </c>
      <c r="N3" s="135">
        <v>0</v>
      </c>
      <c r="O3" s="135">
        <v>0</v>
      </c>
      <c r="P3" s="135">
        <v>0</v>
      </c>
      <c r="Q3">
        <v>5.78</v>
      </c>
      <c r="R3">
        <v>0</v>
      </c>
      <c r="S3">
        <v>4.66</v>
      </c>
      <c r="T3">
        <v>104.11</v>
      </c>
      <c r="U3">
        <v>34.700000000000003</v>
      </c>
      <c r="V3">
        <v>34.700000000000003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261.91000000000003</v>
      </c>
      <c r="C4" s="75">
        <v>67.75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58.26</v>
      </c>
      <c r="J4">
        <v>272.22000000000003</v>
      </c>
      <c r="K4">
        <v>91.43</v>
      </c>
      <c r="L4">
        <v>5.6</v>
      </c>
      <c r="M4">
        <v>8.2799999999999994</v>
      </c>
      <c r="N4" s="135">
        <v>0</v>
      </c>
      <c r="O4" s="135">
        <v>0</v>
      </c>
      <c r="P4" s="135">
        <v>0</v>
      </c>
      <c r="Q4">
        <v>5.78</v>
      </c>
      <c r="R4">
        <v>0</v>
      </c>
      <c r="S4">
        <v>4.66</v>
      </c>
      <c r="T4">
        <v>105</v>
      </c>
      <c r="U4">
        <v>35</v>
      </c>
      <c r="V4">
        <v>35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261.91000000000003</v>
      </c>
      <c r="C5" s="75">
        <v>67.75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58.26</v>
      </c>
      <c r="J5">
        <v>272.22000000000003</v>
      </c>
      <c r="K5">
        <v>91.43</v>
      </c>
      <c r="L5">
        <v>5.6</v>
      </c>
      <c r="M5">
        <v>7.95</v>
      </c>
      <c r="N5" s="135">
        <v>0</v>
      </c>
      <c r="O5" s="135">
        <v>0</v>
      </c>
      <c r="P5" s="135">
        <v>0</v>
      </c>
      <c r="Q5">
        <v>5.78</v>
      </c>
      <c r="R5">
        <v>0</v>
      </c>
      <c r="S5">
        <v>4.66</v>
      </c>
      <c r="T5">
        <v>95.37</v>
      </c>
      <c r="U5">
        <v>31.79</v>
      </c>
      <c r="V5">
        <v>31.79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261.91000000000003</v>
      </c>
      <c r="C6" s="75">
        <v>67.75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58.26</v>
      </c>
      <c r="J6">
        <v>272.22000000000003</v>
      </c>
      <c r="K6">
        <v>91.43</v>
      </c>
      <c r="L6">
        <v>5.6</v>
      </c>
      <c r="M6">
        <v>7.37</v>
      </c>
      <c r="N6" s="135">
        <v>0</v>
      </c>
      <c r="O6" s="135">
        <v>0</v>
      </c>
      <c r="P6" s="135">
        <v>0</v>
      </c>
      <c r="Q6">
        <v>5.78</v>
      </c>
      <c r="R6">
        <v>0</v>
      </c>
      <c r="S6">
        <v>4.66</v>
      </c>
      <c r="T6">
        <v>94.13</v>
      </c>
      <c r="U6">
        <v>31.38</v>
      </c>
      <c r="V6">
        <v>31.36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261.91000000000003</v>
      </c>
      <c r="C7" s="75">
        <v>67.75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58.26</v>
      </c>
      <c r="J7">
        <v>272.22000000000003</v>
      </c>
      <c r="K7">
        <v>91.43</v>
      </c>
      <c r="L7">
        <v>5.45</v>
      </c>
      <c r="M7">
        <v>6.75</v>
      </c>
      <c r="N7" s="135">
        <v>0</v>
      </c>
      <c r="O7" s="135">
        <v>0</v>
      </c>
      <c r="P7" s="135">
        <v>0</v>
      </c>
      <c r="Q7">
        <v>5.78</v>
      </c>
      <c r="R7">
        <v>0</v>
      </c>
      <c r="S7">
        <v>4.66</v>
      </c>
      <c r="T7">
        <v>94.03</v>
      </c>
      <c r="U7">
        <v>31.34</v>
      </c>
      <c r="V7">
        <v>31.35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261.91000000000003</v>
      </c>
      <c r="C8" s="75">
        <v>67.75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58.26</v>
      </c>
      <c r="J8">
        <v>272.22000000000003</v>
      </c>
      <c r="K8">
        <v>91.43</v>
      </c>
      <c r="L8">
        <v>5.45</v>
      </c>
      <c r="M8">
        <v>6.17</v>
      </c>
      <c r="N8" s="135">
        <v>0</v>
      </c>
      <c r="O8" s="135">
        <v>0</v>
      </c>
      <c r="P8" s="135">
        <v>0</v>
      </c>
      <c r="Q8">
        <v>5.78</v>
      </c>
      <c r="R8">
        <v>0</v>
      </c>
      <c r="S8">
        <v>4.66</v>
      </c>
      <c r="T8">
        <v>93.33</v>
      </c>
      <c r="U8">
        <v>31.11</v>
      </c>
      <c r="V8">
        <v>31.1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261.91000000000003</v>
      </c>
      <c r="C9" s="75">
        <v>67.75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58.26</v>
      </c>
      <c r="J9">
        <v>272.22000000000003</v>
      </c>
      <c r="K9">
        <v>91.43</v>
      </c>
      <c r="L9">
        <v>5.45</v>
      </c>
      <c r="M9">
        <v>5.65</v>
      </c>
      <c r="N9" s="135">
        <v>0</v>
      </c>
      <c r="O9" s="135">
        <v>0</v>
      </c>
      <c r="P9" s="135">
        <v>0</v>
      </c>
      <c r="Q9">
        <v>5.78</v>
      </c>
      <c r="R9">
        <v>0</v>
      </c>
      <c r="S9">
        <v>4.66</v>
      </c>
      <c r="T9">
        <v>93.12</v>
      </c>
      <c r="U9">
        <v>31.04</v>
      </c>
      <c r="V9">
        <v>31.04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261.91000000000003</v>
      </c>
      <c r="C10" s="75">
        <v>67.75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58.26</v>
      </c>
      <c r="J10">
        <v>272.22000000000003</v>
      </c>
      <c r="K10">
        <v>91.43</v>
      </c>
      <c r="L10">
        <v>5.45</v>
      </c>
      <c r="M10">
        <v>5.4</v>
      </c>
      <c r="N10" s="135">
        <v>0</v>
      </c>
      <c r="O10" s="135">
        <v>0</v>
      </c>
      <c r="P10" s="135">
        <v>0</v>
      </c>
      <c r="Q10">
        <v>5.78</v>
      </c>
      <c r="R10">
        <v>0</v>
      </c>
      <c r="S10">
        <v>4.66</v>
      </c>
      <c r="T10">
        <v>103.13</v>
      </c>
      <c r="U10">
        <v>34.380000000000003</v>
      </c>
      <c r="V10">
        <v>34.369999999999997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261.91000000000003</v>
      </c>
      <c r="C11" s="75">
        <v>67.75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58.26</v>
      </c>
      <c r="J11">
        <v>272.22000000000003</v>
      </c>
      <c r="K11">
        <v>91.43</v>
      </c>
      <c r="L11">
        <v>5.45</v>
      </c>
      <c r="M11">
        <v>5.25</v>
      </c>
      <c r="N11" s="135">
        <v>0</v>
      </c>
      <c r="O11" s="135">
        <v>0</v>
      </c>
      <c r="P11" s="135">
        <v>0</v>
      </c>
      <c r="Q11">
        <v>5.78</v>
      </c>
      <c r="R11">
        <v>0</v>
      </c>
      <c r="S11">
        <v>4.47</v>
      </c>
      <c r="T11">
        <v>101.22</v>
      </c>
      <c r="U11">
        <v>33.74</v>
      </c>
      <c r="V11">
        <v>33.74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261.91000000000003</v>
      </c>
      <c r="C12" s="75">
        <v>67.75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58.26</v>
      </c>
      <c r="J12">
        <v>272.22000000000003</v>
      </c>
      <c r="K12">
        <v>91.43</v>
      </c>
      <c r="L12">
        <v>5.45</v>
      </c>
      <c r="M12">
        <v>5.21</v>
      </c>
      <c r="N12" s="135">
        <v>0</v>
      </c>
      <c r="O12" s="135">
        <v>0</v>
      </c>
      <c r="P12" s="135">
        <v>0</v>
      </c>
      <c r="Q12">
        <v>5.78</v>
      </c>
      <c r="R12">
        <v>0</v>
      </c>
      <c r="S12">
        <v>4.47</v>
      </c>
      <c r="T12">
        <v>103.17</v>
      </c>
      <c r="U12">
        <v>34.39</v>
      </c>
      <c r="V12">
        <v>34.380000000000003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261.91000000000003</v>
      </c>
      <c r="C13" s="75">
        <v>67.75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58.26</v>
      </c>
      <c r="J13">
        <v>272.22000000000003</v>
      </c>
      <c r="K13">
        <v>91.43</v>
      </c>
      <c r="L13">
        <v>5.45</v>
      </c>
      <c r="M13">
        <v>5.04</v>
      </c>
      <c r="N13" s="135">
        <v>0</v>
      </c>
      <c r="O13" s="135">
        <v>0</v>
      </c>
      <c r="P13" s="135">
        <v>0</v>
      </c>
      <c r="Q13">
        <v>5.78</v>
      </c>
      <c r="R13">
        <v>0</v>
      </c>
      <c r="S13">
        <v>4.47</v>
      </c>
      <c r="T13">
        <v>104.56</v>
      </c>
      <c r="U13">
        <v>34.85</v>
      </c>
      <c r="V13">
        <v>34.85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261.91000000000003</v>
      </c>
      <c r="C14" s="75">
        <v>67.75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58.26</v>
      </c>
      <c r="J14">
        <v>272.22000000000003</v>
      </c>
      <c r="K14">
        <v>91.43</v>
      </c>
      <c r="L14">
        <v>5.45</v>
      </c>
      <c r="M14">
        <v>4.5199999999999996</v>
      </c>
      <c r="N14" s="135">
        <v>0</v>
      </c>
      <c r="O14" s="135">
        <v>0</v>
      </c>
      <c r="P14" s="135">
        <v>0</v>
      </c>
      <c r="Q14">
        <v>5.78</v>
      </c>
      <c r="R14">
        <v>0</v>
      </c>
      <c r="S14">
        <v>4.47</v>
      </c>
      <c r="T14">
        <v>104.1</v>
      </c>
      <c r="U14">
        <v>34.700000000000003</v>
      </c>
      <c r="V14">
        <v>34.69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261.91000000000003</v>
      </c>
      <c r="C15" s="75">
        <v>67.75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58.26</v>
      </c>
      <c r="J15">
        <v>272.22000000000003</v>
      </c>
      <c r="K15">
        <v>91.43</v>
      </c>
      <c r="L15">
        <v>5.29</v>
      </c>
      <c r="M15">
        <v>4.01</v>
      </c>
      <c r="N15" s="135">
        <v>0</v>
      </c>
      <c r="O15" s="135">
        <v>0</v>
      </c>
      <c r="P15" s="135">
        <v>0</v>
      </c>
      <c r="Q15">
        <v>5.55</v>
      </c>
      <c r="R15">
        <v>0</v>
      </c>
      <c r="S15">
        <v>4.47</v>
      </c>
      <c r="T15">
        <v>105.22</v>
      </c>
      <c r="U15">
        <v>35.07</v>
      </c>
      <c r="V15">
        <v>35.07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261.91000000000003</v>
      </c>
      <c r="C16" s="75">
        <v>67.75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58.26</v>
      </c>
      <c r="J16">
        <v>272.22000000000003</v>
      </c>
      <c r="K16">
        <v>91.43</v>
      </c>
      <c r="L16">
        <v>5.29</v>
      </c>
      <c r="M16">
        <v>3.93</v>
      </c>
      <c r="N16" s="135">
        <v>0</v>
      </c>
      <c r="O16" s="135">
        <v>0</v>
      </c>
      <c r="P16" s="135">
        <v>0</v>
      </c>
      <c r="Q16">
        <v>5.55</v>
      </c>
      <c r="R16">
        <v>0</v>
      </c>
      <c r="S16">
        <v>4.47</v>
      </c>
      <c r="T16">
        <v>104.73</v>
      </c>
      <c r="U16">
        <v>34.909999999999997</v>
      </c>
      <c r="V16">
        <v>34.909999999999997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261.91000000000003</v>
      </c>
      <c r="C17" s="75">
        <v>67.75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58.26</v>
      </c>
      <c r="J17">
        <v>272.22000000000003</v>
      </c>
      <c r="K17">
        <v>91.43</v>
      </c>
      <c r="L17">
        <v>5.29</v>
      </c>
      <c r="M17">
        <v>3.74</v>
      </c>
      <c r="N17" s="135">
        <v>0</v>
      </c>
      <c r="O17" s="135">
        <v>0</v>
      </c>
      <c r="P17" s="135">
        <v>0</v>
      </c>
      <c r="Q17">
        <v>5.55</v>
      </c>
      <c r="R17">
        <v>0</v>
      </c>
      <c r="S17">
        <v>4.47</v>
      </c>
      <c r="T17">
        <v>105.2</v>
      </c>
      <c r="U17">
        <v>35.07</v>
      </c>
      <c r="V17">
        <v>35.06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261.91000000000003</v>
      </c>
      <c r="C18" s="75">
        <v>67.75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58.26</v>
      </c>
      <c r="J18">
        <v>272.22000000000003</v>
      </c>
      <c r="K18">
        <v>91.43</v>
      </c>
      <c r="L18">
        <v>5.29</v>
      </c>
      <c r="M18">
        <v>3.54</v>
      </c>
      <c r="N18" s="135">
        <v>0</v>
      </c>
      <c r="O18" s="135">
        <v>0</v>
      </c>
      <c r="P18" s="135">
        <v>0</v>
      </c>
      <c r="Q18">
        <v>5.55</v>
      </c>
      <c r="R18">
        <v>0</v>
      </c>
      <c r="S18">
        <v>4.47</v>
      </c>
      <c r="T18">
        <v>105.09</v>
      </c>
      <c r="U18">
        <v>35.03</v>
      </c>
      <c r="V18">
        <v>35.020000000000003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261.91000000000003</v>
      </c>
      <c r="C19" s="75">
        <v>67.75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58.26</v>
      </c>
      <c r="J19">
        <v>272.22000000000003</v>
      </c>
      <c r="K19">
        <v>91.43</v>
      </c>
      <c r="L19">
        <v>5.29</v>
      </c>
      <c r="M19">
        <v>3.32</v>
      </c>
      <c r="N19" s="135">
        <v>0</v>
      </c>
      <c r="O19" s="135">
        <v>0</v>
      </c>
      <c r="P19" s="135">
        <v>0</v>
      </c>
      <c r="Q19">
        <v>5.55</v>
      </c>
      <c r="R19">
        <v>0</v>
      </c>
      <c r="S19">
        <v>4.28</v>
      </c>
      <c r="T19">
        <v>104.61</v>
      </c>
      <c r="U19">
        <v>34.869999999999997</v>
      </c>
      <c r="V19">
        <v>34.86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261.91000000000003</v>
      </c>
      <c r="C20" s="75">
        <v>67.75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58.26</v>
      </c>
      <c r="J20">
        <v>272.22000000000003</v>
      </c>
      <c r="K20">
        <v>91.43</v>
      </c>
      <c r="L20">
        <v>5.29</v>
      </c>
      <c r="M20">
        <v>3.18</v>
      </c>
      <c r="N20" s="135">
        <v>0</v>
      </c>
      <c r="O20" s="135">
        <v>0</v>
      </c>
      <c r="P20" s="135">
        <v>0</v>
      </c>
      <c r="Q20">
        <v>5.55</v>
      </c>
      <c r="R20">
        <v>0</v>
      </c>
      <c r="S20">
        <v>4.28</v>
      </c>
      <c r="T20">
        <v>104.87</v>
      </c>
      <c r="U20">
        <v>34.96</v>
      </c>
      <c r="V20">
        <v>34.950000000000003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261.91000000000003</v>
      </c>
      <c r="C21" s="75">
        <v>67.75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58.26</v>
      </c>
      <c r="J21">
        <v>272.22000000000003</v>
      </c>
      <c r="K21">
        <v>91.43</v>
      </c>
      <c r="L21">
        <v>5.29</v>
      </c>
      <c r="M21">
        <v>2.95</v>
      </c>
      <c r="N21" s="135">
        <v>0</v>
      </c>
      <c r="O21" s="135">
        <v>0</v>
      </c>
      <c r="P21" s="135">
        <v>0</v>
      </c>
      <c r="Q21">
        <v>5.55</v>
      </c>
      <c r="R21">
        <v>0</v>
      </c>
      <c r="S21">
        <v>4.28</v>
      </c>
      <c r="T21">
        <v>104.29</v>
      </c>
      <c r="U21">
        <v>34.76</v>
      </c>
      <c r="V21">
        <v>34.770000000000003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261.91000000000003</v>
      </c>
      <c r="C22" s="75">
        <v>67.75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58.26</v>
      </c>
      <c r="J22">
        <v>272.22000000000003</v>
      </c>
      <c r="K22">
        <v>91.43</v>
      </c>
      <c r="L22">
        <v>5.29</v>
      </c>
      <c r="M22">
        <v>2.91</v>
      </c>
      <c r="N22" s="135">
        <v>0</v>
      </c>
      <c r="O22" s="135">
        <v>0</v>
      </c>
      <c r="P22" s="135">
        <v>0</v>
      </c>
      <c r="Q22">
        <v>5.55</v>
      </c>
      <c r="R22">
        <v>0</v>
      </c>
      <c r="S22">
        <v>4.28</v>
      </c>
      <c r="T22">
        <v>104.27</v>
      </c>
      <c r="U22">
        <v>34.76</v>
      </c>
      <c r="V22">
        <v>34.75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261.91000000000003</v>
      </c>
      <c r="C23" s="75">
        <v>67.75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58.26</v>
      </c>
      <c r="J23">
        <v>272.22000000000003</v>
      </c>
      <c r="K23">
        <v>91.43</v>
      </c>
      <c r="L23">
        <v>5.29</v>
      </c>
      <c r="M23">
        <v>2.91</v>
      </c>
      <c r="N23" s="135">
        <v>0</v>
      </c>
      <c r="O23" s="135">
        <v>0</v>
      </c>
      <c r="P23" s="135">
        <v>0</v>
      </c>
      <c r="Q23">
        <v>5.55</v>
      </c>
      <c r="R23">
        <v>0</v>
      </c>
      <c r="S23">
        <v>4.28</v>
      </c>
      <c r="T23">
        <v>104.15</v>
      </c>
      <c r="U23">
        <v>34.72</v>
      </c>
      <c r="V23">
        <v>34.71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261.91000000000003</v>
      </c>
      <c r="C24" s="75">
        <v>67.75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58.26</v>
      </c>
      <c r="J24">
        <v>272.22000000000003</v>
      </c>
      <c r="K24">
        <v>91.43</v>
      </c>
      <c r="L24">
        <v>5.29</v>
      </c>
      <c r="M24">
        <v>2.91</v>
      </c>
      <c r="N24" s="135">
        <v>0</v>
      </c>
      <c r="O24" s="135">
        <v>0</v>
      </c>
      <c r="P24" s="135">
        <v>0</v>
      </c>
      <c r="Q24">
        <v>5.55</v>
      </c>
      <c r="R24">
        <v>0</v>
      </c>
      <c r="S24">
        <v>4.28</v>
      </c>
      <c r="T24">
        <v>103.82</v>
      </c>
      <c r="U24">
        <v>34.61</v>
      </c>
      <c r="V24">
        <v>34.590000000000003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261.91000000000003</v>
      </c>
      <c r="C25" s="75">
        <v>67.75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58.26</v>
      </c>
      <c r="J25">
        <v>272.22000000000003</v>
      </c>
      <c r="K25">
        <v>91.43</v>
      </c>
      <c r="L25">
        <v>5.29</v>
      </c>
      <c r="M25">
        <v>2.95</v>
      </c>
      <c r="N25" s="135">
        <v>0</v>
      </c>
      <c r="O25" s="135">
        <v>0</v>
      </c>
      <c r="P25" s="135">
        <v>0</v>
      </c>
      <c r="Q25">
        <v>5.55</v>
      </c>
      <c r="R25">
        <v>0</v>
      </c>
      <c r="S25">
        <v>4.28</v>
      </c>
      <c r="T25">
        <v>103.49</v>
      </c>
      <c r="U25">
        <v>34.5</v>
      </c>
      <c r="V25">
        <v>34.49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261.91000000000003</v>
      </c>
      <c r="C26" s="75">
        <v>67.75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58.26</v>
      </c>
      <c r="J26">
        <v>272.22000000000003</v>
      </c>
      <c r="K26">
        <v>91.43</v>
      </c>
      <c r="L26">
        <v>5.29</v>
      </c>
      <c r="M26">
        <v>2.91</v>
      </c>
      <c r="N26" s="135">
        <v>0</v>
      </c>
      <c r="O26" s="135">
        <v>0</v>
      </c>
      <c r="P26" s="135">
        <v>0</v>
      </c>
      <c r="Q26">
        <v>5.55</v>
      </c>
      <c r="R26">
        <v>0</v>
      </c>
      <c r="S26">
        <v>4.28</v>
      </c>
      <c r="T26">
        <v>103.47</v>
      </c>
      <c r="U26">
        <v>34.49</v>
      </c>
      <c r="V26">
        <v>34.49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261.91000000000003</v>
      </c>
      <c r="C27" s="75">
        <v>67.75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58.26</v>
      </c>
      <c r="J27">
        <v>272.22000000000003</v>
      </c>
      <c r="K27">
        <v>91.43</v>
      </c>
      <c r="L27">
        <v>5.14</v>
      </c>
      <c r="M27">
        <v>2.91</v>
      </c>
      <c r="N27" s="135">
        <v>0</v>
      </c>
      <c r="O27" s="135">
        <v>0</v>
      </c>
      <c r="P27" s="135">
        <v>0</v>
      </c>
      <c r="Q27">
        <v>5.55</v>
      </c>
      <c r="R27">
        <v>1.8</v>
      </c>
      <c r="S27">
        <v>4.1900000000000004</v>
      </c>
      <c r="T27">
        <v>103.22</v>
      </c>
      <c r="U27">
        <v>34.409999999999997</v>
      </c>
      <c r="V27">
        <v>34.4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261.91000000000003</v>
      </c>
      <c r="C28" s="75">
        <v>67.75</v>
      </c>
      <c r="D28" s="135">
        <f t="shared" si="0"/>
        <v>1.0699999999999998</v>
      </c>
      <c r="E28" s="75"/>
      <c r="F28" s="78">
        <v>0</v>
      </c>
      <c r="G28" s="78">
        <v>0</v>
      </c>
      <c r="H28" s="78">
        <v>0</v>
      </c>
      <c r="I28">
        <v>58.26</v>
      </c>
      <c r="J28">
        <v>272.22000000000003</v>
      </c>
      <c r="K28">
        <v>91.43</v>
      </c>
      <c r="L28">
        <v>5.14</v>
      </c>
      <c r="M28">
        <v>2.91</v>
      </c>
      <c r="N28" s="135">
        <v>0.56999999999999995</v>
      </c>
      <c r="O28" s="135">
        <v>0</v>
      </c>
      <c r="P28" s="135">
        <v>0.5</v>
      </c>
      <c r="Q28">
        <v>5.55</v>
      </c>
      <c r="R28">
        <v>6.13</v>
      </c>
      <c r="S28">
        <v>4.1900000000000004</v>
      </c>
      <c r="T28">
        <v>102.79</v>
      </c>
      <c r="U28">
        <v>34.26</v>
      </c>
      <c r="V28">
        <v>34.26</v>
      </c>
      <c r="W28">
        <v>0.24</v>
      </c>
      <c r="X28">
        <v>0.05</v>
      </c>
      <c r="Y28">
        <v>0</v>
      </c>
      <c r="Z28">
        <v>0</v>
      </c>
      <c r="AA28">
        <v>0.36</v>
      </c>
      <c r="AB28">
        <v>0.18</v>
      </c>
    </row>
    <row r="29" spans="1:28">
      <c r="A29" t="s">
        <v>71</v>
      </c>
      <c r="B29" s="75">
        <v>261.91000000000003</v>
      </c>
      <c r="C29" s="75">
        <v>67.75</v>
      </c>
      <c r="D29" s="135">
        <f t="shared" si="0"/>
        <v>13.13</v>
      </c>
      <c r="E29" s="75"/>
      <c r="F29" s="78">
        <v>0</v>
      </c>
      <c r="G29" s="78">
        <v>0</v>
      </c>
      <c r="H29" s="78">
        <v>0</v>
      </c>
      <c r="I29">
        <v>58.26</v>
      </c>
      <c r="J29">
        <v>272.22000000000003</v>
      </c>
      <c r="K29">
        <v>91.43</v>
      </c>
      <c r="L29">
        <v>5.14</v>
      </c>
      <c r="M29">
        <v>2.91</v>
      </c>
      <c r="N29" s="135">
        <v>4.99</v>
      </c>
      <c r="O29" s="135">
        <v>4.57</v>
      </c>
      <c r="P29" s="135">
        <v>3.57</v>
      </c>
      <c r="Q29">
        <v>5.55</v>
      </c>
      <c r="R29">
        <v>11.35</v>
      </c>
      <c r="S29">
        <v>4.1900000000000004</v>
      </c>
      <c r="T29">
        <v>97.25</v>
      </c>
      <c r="U29">
        <v>32.42</v>
      </c>
      <c r="V29">
        <v>32.409999999999997</v>
      </c>
      <c r="W29">
        <v>2.1800000000000002</v>
      </c>
      <c r="X29">
        <v>0.43</v>
      </c>
      <c r="Y29">
        <v>0</v>
      </c>
      <c r="Z29">
        <v>0</v>
      </c>
      <c r="AA29">
        <v>1.33</v>
      </c>
      <c r="AB29">
        <v>0.66</v>
      </c>
    </row>
    <row r="30" spans="1:28">
      <c r="A30" t="s">
        <v>72</v>
      </c>
      <c r="B30" s="75">
        <v>261.91000000000003</v>
      </c>
      <c r="C30" s="75">
        <v>67.75</v>
      </c>
      <c r="D30" s="135">
        <f t="shared" si="0"/>
        <v>34.03</v>
      </c>
      <c r="E30" s="75"/>
      <c r="F30" s="78">
        <v>0.06</v>
      </c>
      <c r="G30" s="78">
        <v>0.06</v>
      </c>
      <c r="H30" s="78">
        <v>7.0000000000000007E-2</v>
      </c>
      <c r="I30">
        <v>58.26</v>
      </c>
      <c r="J30">
        <v>272.22000000000003</v>
      </c>
      <c r="K30">
        <v>91.43</v>
      </c>
      <c r="L30">
        <v>5.14</v>
      </c>
      <c r="M30">
        <v>2.91</v>
      </c>
      <c r="N30" s="135">
        <v>12.96</v>
      </c>
      <c r="O30" s="135">
        <v>9.8800000000000008</v>
      </c>
      <c r="P30" s="135">
        <v>11.19</v>
      </c>
      <c r="Q30">
        <v>5.55</v>
      </c>
      <c r="R30">
        <v>18.39</v>
      </c>
      <c r="S30">
        <v>4.1900000000000004</v>
      </c>
      <c r="T30">
        <v>97.08</v>
      </c>
      <c r="U30">
        <v>32.36</v>
      </c>
      <c r="V30">
        <v>32.36</v>
      </c>
      <c r="W30">
        <v>7.33</v>
      </c>
      <c r="X30">
        <v>1.47</v>
      </c>
      <c r="Y30">
        <v>0.33</v>
      </c>
      <c r="Z30">
        <v>0</v>
      </c>
      <c r="AA30">
        <v>3.13</v>
      </c>
      <c r="AB30">
        <v>1.56</v>
      </c>
    </row>
    <row r="31" spans="1:28">
      <c r="A31" t="s">
        <v>73</v>
      </c>
      <c r="B31" s="75">
        <v>261.91000000000003</v>
      </c>
      <c r="C31" s="75">
        <v>67.75</v>
      </c>
      <c r="D31" s="135">
        <f t="shared" si="0"/>
        <v>59.319999999999993</v>
      </c>
      <c r="E31" s="75"/>
      <c r="F31" s="78">
        <v>0.08</v>
      </c>
      <c r="G31" s="78">
        <v>0.08</v>
      </c>
      <c r="H31" s="78">
        <v>0.08</v>
      </c>
      <c r="I31">
        <v>58.26</v>
      </c>
      <c r="J31">
        <v>272.22000000000003</v>
      </c>
      <c r="K31">
        <v>91.43</v>
      </c>
      <c r="L31">
        <v>5.14</v>
      </c>
      <c r="M31">
        <v>2.91</v>
      </c>
      <c r="N31" s="135">
        <v>23.97</v>
      </c>
      <c r="O31" s="135">
        <v>15.41</v>
      </c>
      <c r="P31" s="135">
        <v>19.940000000000001</v>
      </c>
      <c r="Q31">
        <v>5.39</v>
      </c>
      <c r="R31">
        <v>25.48</v>
      </c>
      <c r="S31">
        <v>4.42</v>
      </c>
      <c r="T31">
        <v>96.97</v>
      </c>
      <c r="U31">
        <v>32.32</v>
      </c>
      <c r="V31">
        <v>32.33</v>
      </c>
      <c r="W31">
        <v>13.58</v>
      </c>
      <c r="X31">
        <v>2.72</v>
      </c>
      <c r="Y31">
        <v>1.69</v>
      </c>
      <c r="Z31">
        <v>2.87</v>
      </c>
      <c r="AA31">
        <v>6.49</v>
      </c>
      <c r="AB31">
        <v>3.24</v>
      </c>
    </row>
    <row r="32" spans="1:28">
      <c r="A32" t="s">
        <v>74</v>
      </c>
      <c r="B32" s="75">
        <v>261.91000000000003</v>
      </c>
      <c r="C32" s="75">
        <v>67.75</v>
      </c>
      <c r="D32" s="135">
        <f t="shared" si="0"/>
        <v>79.95</v>
      </c>
      <c r="E32" s="75"/>
      <c r="F32" s="78">
        <v>0.45</v>
      </c>
      <c r="G32" s="78">
        <v>0.45</v>
      </c>
      <c r="H32" s="78">
        <v>0.46</v>
      </c>
      <c r="I32">
        <v>58.26</v>
      </c>
      <c r="J32">
        <v>272.22000000000003</v>
      </c>
      <c r="K32">
        <v>91.43</v>
      </c>
      <c r="L32">
        <v>5.14</v>
      </c>
      <c r="M32">
        <v>2.91</v>
      </c>
      <c r="N32" s="135">
        <v>28.88</v>
      </c>
      <c r="O32" s="135">
        <v>22.2</v>
      </c>
      <c r="P32" s="135">
        <v>28.87</v>
      </c>
      <c r="Q32">
        <v>5.39</v>
      </c>
      <c r="R32">
        <v>33.67</v>
      </c>
      <c r="S32">
        <v>4.42</v>
      </c>
      <c r="T32">
        <v>93.3</v>
      </c>
      <c r="U32">
        <v>31.1</v>
      </c>
      <c r="V32">
        <v>31.09</v>
      </c>
      <c r="W32">
        <v>27.13</v>
      </c>
      <c r="X32">
        <v>5.43</v>
      </c>
      <c r="Y32">
        <v>3.97</v>
      </c>
      <c r="Z32">
        <v>6.31</v>
      </c>
      <c r="AA32">
        <v>10.81</v>
      </c>
      <c r="AB32">
        <v>5.4</v>
      </c>
    </row>
    <row r="33" spans="1:28">
      <c r="A33" t="s">
        <v>75</v>
      </c>
      <c r="B33" s="75">
        <v>261.91000000000003</v>
      </c>
      <c r="C33" s="75">
        <v>67.75</v>
      </c>
      <c r="D33" s="135">
        <f t="shared" si="0"/>
        <v>79.949999999999989</v>
      </c>
      <c r="E33" s="75"/>
      <c r="F33" s="78">
        <v>1.25</v>
      </c>
      <c r="G33" s="78">
        <v>1.25</v>
      </c>
      <c r="H33" s="78">
        <v>1.28</v>
      </c>
      <c r="I33">
        <v>58.26</v>
      </c>
      <c r="J33">
        <v>272.22000000000003</v>
      </c>
      <c r="K33">
        <v>91.43</v>
      </c>
      <c r="L33">
        <v>5.14</v>
      </c>
      <c r="M33">
        <v>2.89</v>
      </c>
      <c r="N33" s="135">
        <v>26.65</v>
      </c>
      <c r="O33" s="135">
        <v>26.65</v>
      </c>
      <c r="P33" s="135">
        <v>26.65</v>
      </c>
      <c r="Q33">
        <v>5.39</v>
      </c>
      <c r="R33">
        <v>40.99</v>
      </c>
      <c r="S33">
        <v>4.42</v>
      </c>
      <c r="T33">
        <v>92.11</v>
      </c>
      <c r="U33">
        <v>30.7</v>
      </c>
      <c r="V33">
        <v>30.71</v>
      </c>
      <c r="W33">
        <v>40.07</v>
      </c>
      <c r="X33">
        <v>8.01</v>
      </c>
      <c r="Y33">
        <v>7.18</v>
      </c>
      <c r="Z33">
        <v>10.18</v>
      </c>
      <c r="AA33">
        <v>20</v>
      </c>
      <c r="AB33">
        <v>10</v>
      </c>
    </row>
    <row r="34" spans="1:28">
      <c r="A34" t="s">
        <v>76</v>
      </c>
      <c r="B34" s="75">
        <v>261.91000000000003</v>
      </c>
      <c r="C34" s="75">
        <v>67.75</v>
      </c>
      <c r="D34" s="135">
        <f t="shared" si="0"/>
        <v>79.949999999999989</v>
      </c>
      <c r="E34" s="75"/>
      <c r="F34" s="78">
        <v>2.29</v>
      </c>
      <c r="G34" s="78">
        <v>2.29</v>
      </c>
      <c r="H34" s="78">
        <v>2.35</v>
      </c>
      <c r="I34">
        <v>58.26</v>
      </c>
      <c r="J34">
        <v>272.22000000000003</v>
      </c>
      <c r="K34">
        <v>91.43</v>
      </c>
      <c r="L34">
        <v>5.14</v>
      </c>
      <c r="M34">
        <v>2.91</v>
      </c>
      <c r="N34" s="135">
        <v>26.65</v>
      </c>
      <c r="O34" s="135">
        <v>26.65</v>
      </c>
      <c r="P34" s="135">
        <v>26.65</v>
      </c>
      <c r="Q34">
        <v>5.39</v>
      </c>
      <c r="R34">
        <v>49.31</v>
      </c>
      <c r="S34">
        <v>4.42</v>
      </c>
      <c r="T34">
        <v>90.44</v>
      </c>
      <c r="U34">
        <v>30.15</v>
      </c>
      <c r="V34">
        <v>30.13</v>
      </c>
      <c r="W34">
        <v>55.71</v>
      </c>
      <c r="X34">
        <v>11.14</v>
      </c>
      <c r="Y34">
        <v>11.28</v>
      </c>
      <c r="Z34">
        <v>13.5</v>
      </c>
      <c r="AA34">
        <v>25</v>
      </c>
      <c r="AB34">
        <v>12.5</v>
      </c>
    </row>
    <row r="35" spans="1:28">
      <c r="A35" t="s">
        <v>77</v>
      </c>
      <c r="B35" s="75">
        <v>261.91000000000003</v>
      </c>
      <c r="C35" s="75">
        <v>67.75</v>
      </c>
      <c r="D35" s="135">
        <f t="shared" si="0"/>
        <v>80.45</v>
      </c>
      <c r="E35" s="75"/>
      <c r="F35" s="78">
        <v>3.46</v>
      </c>
      <c r="G35" s="78">
        <v>3.46</v>
      </c>
      <c r="H35" s="78">
        <v>3.55</v>
      </c>
      <c r="I35">
        <v>58.26</v>
      </c>
      <c r="J35">
        <v>272.22000000000003</v>
      </c>
      <c r="K35">
        <v>91.43</v>
      </c>
      <c r="L35">
        <v>5.0599999999999996</v>
      </c>
      <c r="M35">
        <v>2.91</v>
      </c>
      <c r="N35" s="135">
        <v>26.82</v>
      </c>
      <c r="O35" s="135">
        <v>26.82</v>
      </c>
      <c r="P35" s="135">
        <v>26.81</v>
      </c>
      <c r="Q35">
        <v>5.39</v>
      </c>
      <c r="R35">
        <v>57.5</v>
      </c>
      <c r="S35">
        <v>4.42</v>
      </c>
      <c r="T35">
        <v>86.32</v>
      </c>
      <c r="U35">
        <v>28.77</v>
      </c>
      <c r="V35">
        <v>28.77</v>
      </c>
      <c r="W35">
        <v>74.84</v>
      </c>
      <c r="X35">
        <v>14.97</v>
      </c>
      <c r="Y35">
        <v>16.14</v>
      </c>
      <c r="Z35">
        <v>17.38</v>
      </c>
      <c r="AA35">
        <v>34</v>
      </c>
      <c r="AB35">
        <v>17</v>
      </c>
    </row>
    <row r="36" spans="1:28">
      <c r="A36" t="s">
        <v>78</v>
      </c>
      <c r="B36" s="75">
        <v>261.91000000000003</v>
      </c>
      <c r="C36" s="75">
        <v>67.75</v>
      </c>
      <c r="D36" s="135">
        <f t="shared" si="0"/>
        <v>80.45</v>
      </c>
      <c r="E36" s="75"/>
      <c r="F36" s="78">
        <v>4.74</v>
      </c>
      <c r="G36" s="78">
        <v>4.74</v>
      </c>
      <c r="H36" s="78">
        <v>4.8499999999999996</v>
      </c>
      <c r="I36">
        <v>58.26</v>
      </c>
      <c r="J36">
        <v>272.22000000000003</v>
      </c>
      <c r="K36">
        <v>91.43</v>
      </c>
      <c r="L36">
        <v>5.0599999999999996</v>
      </c>
      <c r="M36">
        <v>2.91</v>
      </c>
      <c r="N36" s="135">
        <v>26.82</v>
      </c>
      <c r="O36" s="135">
        <v>26.82</v>
      </c>
      <c r="P36" s="135">
        <v>26.81</v>
      </c>
      <c r="Q36">
        <v>5.39</v>
      </c>
      <c r="R36">
        <v>65.89</v>
      </c>
      <c r="S36">
        <v>4.42</v>
      </c>
      <c r="T36">
        <v>81.31</v>
      </c>
      <c r="U36">
        <v>27.1</v>
      </c>
      <c r="V36">
        <v>27.11</v>
      </c>
      <c r="W36">
        <v>95.55</v>
      </c>
      <c r="X36">
        <v>19.11</v>
      </c>
      <c r="Y36">
        <v>21.47</v>
      </c>
      <c r="Z36">
        <v>20.77</v>
      </c>
      <c r="AA36">
        <v>40</v>
      </c>
      <c r="AB36">
        <v>20</v>
      </c>
    </row>
    <row r="37" spans="1:28">
      <c r="A37" t="s">
        <v>79</v>
      </c>
      <c r="B37" s="75">
        <v>261.91000000000003</v>
      </c>
      <c r="C37" s="75">
        <v>67.75</v>
      </c>
      <c r="D37" s="135">
        <f t="shared" si="0"/>
        <v>80.45</v>
      </c>
      <c r="E37" s="75"/>
      <c r="F37" s="78">
        <v>6.11</v>
      </c>
      <c r="G37" s="78">
        <v>6.11</v>
      </c>
      <c r="H37" s="78">
        <v>6.27</v>
      </c>
      <c r="I37">
        <v>58.26</v>
      </c>
      <c r="J37">
        <v>272.22000000000003</v>
      </c>
      <c r="K37">
        <v>91.43</v>
      </c>
      <c r="L37">
        <v>4.5199999999999996</v>
      </c>
      <c r="M37">
        <v>2.91</v>
      </c>
      <c r="N37" s="135">
        <v>26.82</v>
      </c>
      <c r="O37" s="135">
        <v>26.82</v>
      </c>
      <c r="P37" s="135">
        <v>26.81</v>
      </c>
      <c r="Q37">
        <v>5.39</v>
      </c>
      <c r="R37">
        <v>74.19</v>
      </c>
      <c r="S37">
        <v>4.42</v>
      </c>
      <c r="T37">
        <v>75.819999999999993</v>
      </c>
      <c r="U37">
        <v>25.27</v>
      </c>
      <c r="V37">
        <v>25.27</v>
      </c>
      <c r="W37">
        <v>115.78</v>
      </c>
      <c r="X37">
        <v>23.16</v>
      </c>
      <c r="Y37">
        <v>26.88</v>
      </c>
      <c r="Z37">
        <v>23.86</v>
      </c>
      <c r="AA37">
        <v>53</v>
      </c>
      <c r="AB37">
        <v>26.5</v>
      </c>
    </row>
    <row r="38" spans="1:28">
      <c r="A38" t="s">
        <v>80</v>
      </c>
      <c r="B38" s="75">
        <v>261.91000000000003</v>
      </c>
      <c r="C38" s="75">
        <v>67.75</v>
      </c>
      <c r="D38" s="135">
        <f t="shared" si="0"/>
        <v>80.45</v>
      </c>
      <c r="E38" s="75"/>
      <c r="F38" s="78">
        <v>7.34</v>
      </c>
      <c r="G38" s="78">
        <v>7.34</v>
      </c>
      <c r="H38" s="78">
        <v>7.52</v>
      </c>
      <c r="I38">
        <v>58.26</v>
      </c>
      <c r="J38">
        <v>272.22000000000003</v>
      </c>
      <c r="K38">
        <v>91.43</v>
      </c>
      <c r="L38">
        <v>4.5199999999999996</v>
      </c>
      <c r="M38">
        <v>2.91</v>
      </c>
      <c r="N38" s="135">
        <v>26.82</v>
      </c>
      <c r="O38" s="135">
        <v>26.82</v>
      </c>
      <c r="P38" s="135">
        <v>26.81</v>
      </c>
      <c r="Q38">
        <v>5.39</v>
      </c>
      <c r="R38">
        <v>82.26</v>
      </c>
      <c r="S38">
        <v>4.42</v>
      </c>
      <c r="T38">
        <v>74.819999999999993</v>
      </c>
      <c r="U38">
        <v>24.94</v>
      </c>
      <c r="V38">
        <v>24.93</v>
      </c>
      <c r="W38">
        <v>135.22999999999999</v>
      </c>
      <c r="X38">
        <v>27.05</v>
      </c>
      <c r="Y38">
        <v>32.08</v>
      </c>
      <c r="Z38">
        <v>26.51</v>
      </c>
      <c r="AA38">
        <v>65</v>
      </c>
      <c r="AB38">
        <v>32.5</v>
      </c>
    </row>
    <row r="39" spans="1:28">
      <c r="A39" t="s">
        <v>81</v>
      </c>
      <c r="B39" s="75">
        <v>261.91000000000003</v>
      </c>
      <c r="C39" s="75">
        <v>67.75</v>
      </c>
      <c r="D39" s="135">
        <f t="shared" si="0"/>
        <v>80.45</v>
      </c>
      <c r="E39" s="75"/>
      <c r="F39" s="78">
        <v>8.48</v>
      </c>
      <c r="G39" s="78">
        <v>8.48</v>
      </c>
      <c r="H39" s="78">
        <v>8.69</v>
      </c>
      <c r="I39">
        <v>58.26</v>
      </c>
      <c r="J39">
        <v>272.22000000000003</v>
      </c>
      <c r="K39">
        <v>91.43</v>
      </c>
      <c r="L39">
        <v>4.5199999999999996</v>
      </c>
      <c r="M39">
        <v>2.89</v>
      </c>
      <c r="N39" s="135">
        <v>26.82</v>
      </c>
      <c r="O39" s="135">
        <v>26.82</v>
      </c>
      <c r="P39" s="135">
        <v>26.81</v>
      </c>
      <c r="Q39">
        <v>5.24</v>
      </c>
      <c r="R39">
        <v>88.49</v>
      </c>
      <c r="S39">
        <v>4.33</v>
      </c>
      <c r="T39">
        <v>74.73</v>
      </c>
      <c r="U39">
        <v>24.91</v>
      </c>
      <c r="V39">
        <v>24.9</v>
      </c>
      <c r="W39">
        <v>131.27000000000001</v>
      </c>
      <c r="X39">
        <v>26.25</v>
      </c>
      <c r="Y39">
        <v>37.229999999999997</v>
      </c>
      <c r="Z39">
        <v>29.76</v>
      </c>
      <c r="AA39">
        <v>70</v>
      </c>
      <c r="AB39">
        <v>35</v>
      </c>
    </row>
    <row r="40" spans="1:28">
      <c r="A40" t="s">
        <v>82</v>
      </c>
      <c r="B40" s="75">
        <v>261.91000000000003</v>
      </c>
      <c r="C40" s="75">
        <v>67.75</v>
      </c>
      <c r="D40" s="135">
        <f t="shared" si="0"/>
        <v>80.45</v>
      </c>
      <c r="E40" s="75"/>
      <c r="F40" s="78">
        <v>9.59</v>
      </c>
      <c r="G40" s="78">
        <v>9.59</v>
      </c>
      <c r="H40" s="78">
        <v>9.82</v>
      </c>
      <c r="I40">
        <v>58.26</v>
      </c>
      <c r="J40">
        <v>272.22000000000003</v>
      </c>
      <c r="K40">
        <v>91.43</v>
      </c>
      <c r="L40">
        <v>4.5199999999999996</v>
      </c>
      <c r="M40">
        <v>2.85</v>
      </c>
      <c r="N40" s="135">
        <v>26.82</v>
      </c>
      <c r="O40" s="135">
        <v>26.82</v>
      </c>
      <c r="P40" s="135">
        <v>26.81</v>
      </c>
      <c r="Q40">
        <v>5.24</v>
      </c>
      <c r="R40">
        <v>93.49</v>
      </c>
      <c r="S40">
        <v>4.33</v>
      </c>
      <c r="T40">
        <v>62.9</v>
      </c>
      <c r="U40">
        <v>20.97</v>
      </c>
      <c r="V40">
        <v>20.96</v>
      </c>
      <c r="W40">
        <v>146.57</v>
      </c>
      <c r="X40">
        <v>29.31</v>
      </c>
      <c r="Y40">
        <v>42.16</v>
      </c>
      <c r="Z40">
        <v>32.24</v>
      </c>
      <c r="AA40">
        <v>75</v>
      </c>
      <c r="AB40">
        <v>37.5</v>
      </c>
    </row>
    <row r="41" spans="1:28">
      <c r="A41" t="s">
        <v>83</v>
      </c>
      <c r="B41" s="75">
        <v>261.91000000000003</v>
      </c>
      <c r="C41" s="75">
        <v>67.75</v>
      </c>
      <c r="D41" s="135">
        <f t="shared" si="0"/>
        <v>80.45</v>
      </c>
      <c r="E41" s="75"/>
      <c r="F41" s="78">
        <v>10.6</v>
      </c>
      <c r="G41" s="78">
        <v>10.6</v>
      </c>
      <c r="H41" s="78">
        <v>10.86</v>
      </c>
      <c r="I41">
        <v>58.26</v>
      </c>
      <c r="J41">
        <v>259.39999999999998</v>
      </c>
      <c r="K41">
        <v>91.43</v>
      </c>
      <c r="L41">
        <v>4.5199999999999996</v>
      </c>
      <c r="M41">
        <v>2.85</v>
      </c>
      <c r="N41" s="135">
        <v>26.82</v>
      </c>
      <c r="O41" s="135">
        <v>26.82</v>
      </c>
      <c r="P41" s="135">
        <v>26.81</v>
      </c>
      <c r="Q41">
        <v>4.93</v>
      </c>
      <c r="R41">
        <v>98.04</v>
      </c>
      <c r="S41">
        <v>4.33</v>
      </c>
      <c r="T41">
        <v>62.81</v>
      </c>
      <c r="U41">
        <v>20.94</v>
      </c>
      <c r="V41">
        <v>20.92</v>
      </c>
      <c r="W41">
        <v>161.74</v>
      </c>
      <c r="X41">
        <v>32.35</v>
      </c>
      <c r="Y41">
        <v>46.97</v>
      </c>
      <c r="Z41">
        <v>34.51</v>
      </c>
      <c r="AA41">
        <v>80</v>
      </c>
      <c r="AB41">
        <v>40</v>
      </c>
    </row>
    <row r="42" spans="1:28">
      <c r="A42" t="s">
        <v>84</v>
      </c>
      <c r="B42" s="75">
        <v>261.91000000000003</v>
      </c>
      <c r="C42" s="75">
        <v>67.75</v>
      </c>
      <c r="D42" s="135">
        <f t="shared" si="0"/>
        <v>80.45</v>
      </c>
      <c r="E42" s="75"/>
      <c r="F42" s="78">
        <v>11.54</v>
      </c>
      <c r="G42" s="78">
        <v>11.54</v>
      </c>
      <c r="H42" s="78">
        <v>11.83</v>
      </c>
      <c r="I42">
        <v>58.26</v>
      </c>
      <c r="J42">
        <v>259.39999999999998</v>
      </c>
      <c r="K42">
        <v>91.43</v>
      </c>
      <c r="L42">
        <v>4.5199999999999996</v>
      </c>
      <c r="M42">
        <v>2.85</v>
      </c>
      <c r="N42" s="135">
        <v>26.82</v>
      </c>
      <c r="O42" s="135">
        <v>26.82</v>
      </c>
      <c r="P42" s="135">
        <v>26.81</v>
      </c>
      <c r="Q42">
        <v>4.93</v>
      </c>
      <c r="R42">
        <v>101.42</v>
      </c>
      <c r="S42">
        <v>4.33</v>
      </c>
      <c r="T42">
        <v>62.81</v>
      </c>
      <c r="U42">
        <v>20.94</v>
      </c>
      <c r="V42">
        <v>20.92</v>
      </c>
      <c r="W42">
        <v>175.02</v>
      </c>
      <c r="X42">
        <v>35</v>
      </c>
      <c r="Y42">
        <v>51.87</v>
      </c>
      <c r="Z42">
        <v>36.46</v>
      </c>
      <c r="AA42">
        <v>85</v>
      </c>
      <c r="AB42">
        <v>42.5</v>
      </c>
    </row>
    <row r="43" spans="1:28">
      <c r="A43" t="s">
        <v>85</v>
      </c>
      <c r="B43" s="75">
        <v>261.91000000000003</v>
      </c>
      <c r="C43" s="75">
        <v>67.75</v>
      </c>
      <c r="D43" s="135">
        <f t="shared" si="0"/>
        <v>80.45</v>
      </c>
      <c r="E43" s="75"/>
      <c r="F43" s="78">
        <v>12.38</v>
      </c>
      <c r="G43" s="78">
        <v>12.38</v>
      </c>
      <c r="H43" s="78">
        <v>12.69</v>
      </c>
      <c r="I43">
        <v>58.26</v>
      </c>
      <c r="J43">
        <v>259.39999999999998</v>
      </c>
      <c r="K43">
        <v>91.43</v>
      </c>
      <c r="L43">
        <v>4.3600000000000003</v>
      </c>
      <c r="M43">
        <v>2.85</v>
      </c>
      <c r="N43" s="135">
        <v>26.82</v>
      </c>
      <c r="O43" s="135">
        <v>26.82</v>
      </c>
      <c r="P43" s="135">
        <v>26.81</v>
      </c>
      <c r="Q43">
        <v>4.93</v>
      </c>
      <c r="R43">
        <v>105.96</v>
      </c>
      <c r="S43">
        <v>4.33</v>
      </c>
      <c r="T43">
        <v>63.07</v>
      </c>
      <c r="U43">
        <v>21.02</v>
      </c>
      <c r="V43">
        <v>21.03</v>
      </c>
      <c r="W43">
        <v>191.88</v>
      </c>
      <c r="X43">
        <v>38.369999999999997</v>
      </c>
      <c r="Y43">
        <v>56.08</v>
      </c>
      <c r="Z43">
        <v>38.450000000000003</v>
      </c>
      <c r="AA43">
        <v>95</v>
      </c>
      <c r="AB43">
        <v>47.5</v>
      </c>
    </row>
    <row r="44" spans="1:28">
      <c r="A44" t="s">
        <v>86</v>
      </c>
      <c r="B44" s="75">
        <v>261.91000000000003</v>
      </c>
      <c r="C44" s="75">
        <v>67.75</v>
      </c>
      <c r="D44" s="135">
        <f t="shared" si="0"/>
        <v>80.45</v>
      </c>
      <c r="E44" s="75"/>
      <c r="F44" s="78">
        <v>13.07</v>
      </c>
      <c r="G44" s="78">
        <v>13.07</v>
      </c>
      <c r="H44" s="78">
        <v>13.4</v>
      </c>
      <c r="I44">
        <v>58.26</v>
      </c>
      <c r="J44">
        <v>259.39999999999998</v>
      </c>
      <c r="K44">
        <v>91.43</v>
      </c>
      <c r="L44">
        <v>4.3600000000000003</v>
      </c>
      <c r="M44">
        <v>2.85</v>
      </c>
      <c r="N44" s="135">
        <v>26.82</v>
      </c>
      <c r="O44" s="135">
        <v>26.82</v>
      </c>
      <c r="P44" s="135">
        <v>26.81</v>
      </c>
      <c r="Q44">
        <v>4.93</v>
      </c>
      <c r="R44">
        <v>112.21</v>
      </c>
      <c r="S44">
        <v>4.33</v>
      </c>
      <c r="T44">
        <v>62.97</v>
      </c>
      <c r="U44">
        <v>20.99</v>
      </c>
      <c r="V44">
        <v>20.99</v>
      </c>
      <c r="W44">
        <v>225.38</v>
      </c>
      <c r="X44">
        <v>45.08</v>
      </c>
      <c r="Y44">
        <v>60.01</v>
      </c>
      <c r="Z44">
        <v>40.22</v>
      </c>
      <c r="AA44">
        <v>98</v>
      </c>
      <c r="AB44">
        <v>49</v>
      </c>
    </row>
    <row r="45" spans="1:28">
      <c r="A45" t="s">
        <v>87</v>
      </c>
      <c r="B45" s="75">
        <v>261.91000000000003</v>
      </c>
      <c r="C45" s="75">
        <v>67.75</v>
      </c>
      <c r="D45" s="135">
        <f t="shared" si="0"/>
        <v>80.45</v>
      </c>
      <c r="E45" s="75"/>
      <c r="F45" s="78">
        <v>13.83</v>
      </c>
      <c r="G45" s="78">
        <v>13.83</v>
      </c>
      <c r="H45" s="78">
        <v>14.17</v>
      </c>
      <c r="I45">
        <v>58.26</v>
      </c>
      <c r="J45">
        <v>259.39999999999998</v>
      </c>
      <c r="K45">
        <v>91.43</v>
      </c>
      <c r="L45">
        <v>5.29</v>
      </c>
      <c r="M45">
        <v>2.85</v>
      </c>
      <c r="N45" s="135">
        <v>26.82</v>
      </c>
      <c r="O45" s="135">
        <v>26.82</v>
      </c>
      <c r="P45" s="135">
        <v>26.81</v>
      </c>
      <c r="Q45">
        <v>4.93</v>
      </c>
      <c r="R45">
        <v>103.34</v>
      </c>
      <c r="S45">
        <v>4.33</v>
      </c>
      <c r="T45">
        <v>63.22</v>
      </c>
      <c r="U45">
        <v>21.07</v>
      </c>
      <c r="V45">
        <v>21.08</v>
      </c>
      <c r="W45">
        <v>228.58</v>
      </c>
      <c r="X45">
        <v>45.72</v>
      </c>
      <c r="Y45">
        <v>63.19</v>
      </c>
      <c r="Z45">
        <v>41.85</v>
      </c>
      <c r="AA45">
        <v>99</v>
      </c>
      <c r="AB45">
        <v>49.5</v>
      </c>
    </row>
    <row r="46" spans="1:28">
      <c r="A46" t="s">
        <v>88</v>
      </c>
      <c r="B46" s="75">
        <v>261.91000000000003</v>
      </c>
      <c r="C46" s="75">
        <v>67.75</v>
      </c>
      <c r="D46" s="135">
        <f t="shared" si="0"/>
        <v>80.45</v>
      </c>
      <c r="E46" s="75"/>
      <c r="F46" s="78">
        <v>14.41</v>
      </c>
      <c r="G46" s="78">
        <v>14.41</v>
      </c>
      <c r="H46" s="78">
        <v>14.76</v>
      </c>
      <c r="I46">
        <v>58.26</v>
      </c>
      <c r="J46">
        <v>259.39999999999998</v>
      </c>
      <c r="K46">
        <v>91.43</v>
      </c>
      <c r="L46">
        <v>5.29</v>
      </c>
      <c r="M46">
        <v>2.85</v>
      </c>
      <c r="N46" s="135">
        <v>26.82</v>
      </c>
      <c r="O46" s="135">
        <v>26.82</v>
      </c>
      <c r="P46" s="135">
        <v>26.81</v>
      </c>
      <c r="Q46">
        <v>4.93</v>
      </c>
      <c r="R46">
        <v>106.88</v>
      </c>
      <c r="S46">
        <v>4.33</v>
      </c>
      <c r="T46">
        <v>66.33</v>
      </c>
      <c r="U46">
        <v>22.11</v>
      </c>
      <c r="V46">
        <v>22.1</v>
      </c>
      <c r="W46">
        <v>230.18</v>
      </c>
      <c r="X46">
        <v>46.03</v>
      </c>
      <c r="Y46">
        <v>66.37</v>
      </c>
      <c r="Z46">
        <v>43.31</v>
      </c>
      <c r="AA46">
        <v>100</v>
      </c>
      <c r="AB46">
        <v>50</v>
      </c>
    </row>
    <row r="47" spans="1:28">
      <c r="A47" t="s">
        <v>89</v>
      </c>
      <c r="B47" s="75">
        <v>261.91000000000003</v>
      </c>
      <c r="C47" s="75">
        <v>67.75</v>
      </c>
      <c r="D47" s="135">
        <f t="shared" si="0"/>
        <v>80.45</v>
      </c>
      <c r="E47" s="75"/>
      <c r="F47" s="78">
        <v>14.85</v>
      </c>
      <c r="G47" s="78">
        <v>14.85</v>
      </c>
      <c r="H47" s="78">
        <v>15.22</v>
      </c>
      <c r="I47">
        <v>58.26</v>
      </c>
      <c r="J47">
        <v>259.39999999999998</v>
      </c>
      <c r="K47">
        <v>91.43</v>
      </c>
      <c r="L47">
        <v>5.29</v>
      </c>
      <c r="M47">
        <v>2.85</v>
      </c>
      <c r="N47" s="135">
        <v>26.82</v>
      </c>
      <c r="O47" s="135">
        <v>26.82</v>
      </c>
      <c r="P47" s="135">
        <v>26.81</v>
      </c>
      <c r="Q47">
        <v>4.7699999999999996</v>
      </c>
      <c r="R47">
        <v>109.6</v>
      </c>
      <c r="S47">
        <v>4.33</v>
      </c>
      <c r="T47">
        <v>71.930000000000007</v>
      </c>
      <c r="U47">
        <v>23.98</v>
      </c>
      <c r="V47">
        <v>23.96</v>
      </c>
      <c r="W47">
        <v>230.3</v>
      </c>
      <c r="X47">
        <v>46.06</v>
      </c>
      <c r="Y47">
        <v>68.95</v>
      </c>
      <c r="Z47">
        <v>44.46</v>
      </c>
      <c r="AA47">
        <v>100</v>
      </c>
      <c r="AB47">
        <v>50</v>
      </c>
    </row>
    <row r="48" spans="1:28">
      <c r="A48" t="s">
        <v>90</v>
      </c>
      <c r="B48" s="75">
        <v>261.91000000000003</v>
      </c>
      <c r="C48" s="75">
        <v>67.75</v>
      </c>
      <c r="D48" s="135">
        <f t="shared" si="0"/>
        <v>80.45</v>
      </c>
      <c r="E48" s="75"/>
      <c r="F48" s="78">
        <v>15.27</v>
      </c>
      <c r="G48" s="78">
        <v>15.27</v>
      </c>
      <c r="H48" s="78">
        <v>15.65</v>
      </c>
      <c r="I48">
        <v>58.26</v>
      </c>
      <c r="J48">
        <v>259.39999999999998</v>
      </c>
      <c r="K48">
        <v>91.43</v>
      </c>
      <c r="L48">
        <v>5.29</v>
      </c>
      <c r="M48">
        <v>2.85</v>
      </c>
      <c r="N48" s="135">
        <v>26.82</v>
      </c>
      <c r="O48" s="135">
        <v>26.82</v>
      </c>
      <c r="P48" s="135">
        <v>26.81</v>
      </c>
      <c r="Q48">
        <v>4.7699999999999996</v>
      </c>
      <c r="R48">
        <v>111.74</v>
      </c>
      <c r="S48">
        <v>4.33</v>
      </c>
      <c r="T48">
        <v>74.900000000000006</v>
      </c>
      <c r="U48">
        <v>24.97</v>
      </c>
      <c r="V48">
        <v>24.96</v>
      </c>
      <c r="W48">
        <v>231.04</v>
      </c>
      <c r="X48">
        <v>46.21</v>
      </c>
      <c r="Y48">
        <v>70.680000000000007</v>
      </c>
      <c r="Z48">
        <v>45.04</v>
      </c>
      <c r="AA48">
        <v>100</v>
      </c>
      <c r="AB48">
        <v>50</v>
      </c>
    </row>
    <row r="49" spans="1:28">
      <c r="A49" t="s">
        <v>91</v>
      </c>
      <c r="B49" s="75">
        <v>261.91000000000003</v>
      </c>
      <c r="C49" s="75">
        <v>67.75</v>
      </c>
      <c r="D49" s="135">
        <f t="shared" si="0"/>
        <v>80.45</v>
      </c>
      <c r="E49" s="75"/>
      <c r="F49" s="78">
        <v>15.61</v>
      </c>
      <c r="G49" s="78">
        <v>15.61</v>
      </c>
      <c r="H49" s="78">
        <v>15.99</v>
      </c>
      <c r="I49">
        <v>58.26</v>
      </c>
      <c r="J49">
        <v>259.39999999999998</v>
      </c>
      <c r="K49">
        <v>91.43</v>
      </c>
      <c r="L49">
        <v>5.29</v>
      </c>
      <c r="M49">
        <v>2.85</v>
      </c>
      <c r="N49" s="135">
        <v>26.82</v>
      </c>
      <c r="O49" s="135">
        <v>26.82</v>
      </c>
      <c r="P49" s="135">
        <v>26.81</v>
      </c>
      <c r="Q49">
        <v>4.7699999999999996</v>
      </c>
      <c r="R49">
        <v>113.52</v>
      </c>
      <c r="S49">
        <v>4.33</v>
      </c>
      <c r="T49">
        <v>78.69</v>
      </c>
      <c r="U49">
        <v>26.23</v>
      </c>
      <c r="V49">
        <v>26.23</v>
      </c>
      <c r="W49">
        <v>231.04</v>
      </c>
      <c r="X49">
        <v>46.21</v>
      </c>
      <c r="Y49">
        <v>73.319999999999993</v>
      </c>
      <c r="Z49">
        <v>46.64</v>
      </c>
      <c r="AA49">
        <v>100</v>
      </c>
      <c r="AB49">
        <v>50</v>
      </c>
    </row>
    <row r="50" spans="1:28">
      <c r="A50" t="s">
        <v>92</v>
      </c>
      <c r="B50" s="75">
        <v>261.91000000000003</v>
      </c>
      <c r="C50" s="75">
        <v>67.75</v>
      </c>
      <c r="D50" s="135">
        <f t="shared" si="0"/>
        <v>80.45</v>
      </c>
      <c r="E50" s="75"/>
      <c r="F50" s="78">
        <v>15.9</v>
      </c>
      <c r="G50" s="78">
        <v>15.9</v>
      </c>
      <c r="H50" s="78">
        <v>16.29</v>
      </c>
      <c r="I50">
        <v>58.26</v>
      </c>
      <c r="J50">
        <v>259.39999999999998</v>
      </c>
      <c r="K50">
        <v>91.43</v>
      </c>
      <c r="L50">
        <v>5.29</v>
      </c>
      <c r="M50">
        <v>2.5099999999999998</v>
      </c>
      <c r="N50" s="135">
        <v>26.82</v>
      </c>
      <c r="O50" s="135">
        <v>26.82</v>
      </c>
      <c r="P50" s="135">
        <v>26.81</v>
      </c>
      <c r="Q50">
        <v>4.7699999999999996</v>
      </c>
      <c r="R50">
        <v>114.49</v>
      </c>
      <c r="S50">
        <v>4.33</v>
      </c>
      <c r="T50">
        <v>59.13</v>
      </c>
      <c r="U50">
        <v>19.71</v>
      </c>
      <c r="V50">
        <v>19.71</v>
      </c>
      <c r="W50">
        <v>241.67</v>
      </c>
      <c r="X50">
        <v>48.33</v>
      </c>
      <c r="Y50">
        <v>75.349999999999994</v>
      </c>
      <c r="Z50">
        <v>46.3</v>
      </c>
      <c r="AA50">
        <v>100</v>
      </c>
      <c r="AB50">
        <v>50</v>
      </c>
    </row>
    <row r="51" spans="1:28">
      <c r="A51" t="s">
        <v>93</v>
      </c>
      <c r="B51" s="75">
        <v>261.91000000000003</v>
      </c>
      <c r="C51" s="75">
        <v>67.75</v>
      </c>
      <c r="D51" s="135">
        <f t="shared" si="0"/>
        <v>80.45</v>
      </c>
      <c r="E51" s="75"/>
      <c r="F51" s="78">
        <v>16.09</v>
      </c>
      <c r="G51" s="78">
        <v>16.09</v>
      </c>
      <c r="H51" s="78">
        <v>16.5</v>
      </c>
      <c r="I51">
        <v>58.26</v>
      </c>
      <c r="J51">
        <v>272.22000000000003</v>
      </c>
      <c r="K51">
        <v>91.43</v>
      </c>
      <c r="L51">
        <v>5.14</v>
      </c>
      <c r="M51">
        <v>2.5299999999999998</v>
      </c>
      <c r="N51" s="135">
        <v>26.82</v>
      </c>
      <c r="O51" s="135">
        <v>26.82</v>
      </c>
      <c r="P51" s="135">
        <v>26.81</v>
      </c>
      <c r="Q51">
        <v>4.7699999999999996</v>
      </c>
      <c r="R51">
        <v>119.87</v>
      </c>
      <c r="S51">
        <v>4.24</v>
      </c>
      <c r="T51">
        <v>63.57</v>
      </c>
      <c r="U51">
        <v>21.19</v>
      </c>
      <c r="V51">
        <v>21.18</v>
      </c>
      <c r="W51">
        <v>241.67</v>
      </c>
      <c r="X51">
        <v>48.33</v>
      </c>
      <c r="Y51">
        <v>77.56</v>
      </c>
      <c r="Z51">
        <v>46.69</v>
      </c>
      <c r="AA51">
        <v>100</v>
      </c>
      <c r="AB51">
        <v>50</v>
      </c>
    </row>
    <row r="52" spans="1:28">
      <c r="A52" t="s">
        <v>94</v>
      </c>
      <c r="B52" s="75">
        <v>261.91000000000003</v>
      </c>
      <c r="C52" s="75">
        <v>67.75</v>
      </c>
      <c r="D52" s="135">
        <f t="shared" si="0"/>
        <v>80.45</v>
      </c>
      <c r="E52" s="75"/>
      <c r="F52" s="78">
        <v>16.260000000000002</v>
      </c>
      <c r="G52" s="78">
        <v>16.260000000000002</v>
      </c>
      <c r="H52" s="78">
        <v>16.670000000000002</v>
      </c>
      <c r="I52">
        <v>58.26</v>
      </c>
      <c r="J52">
        <v>272.22000000000003</v>
      </c>
      <c r="K52">
        <v>91.43</v>
      </c>
      <c r="L52">
        <v>5.14</v>
      </c>
      <c r="M52">
        <v>3.3</v>
      </c>
      <c r="N52" s="135">
        <v>26.82</v>
      </c>
      <c r="O52" s="135">
        <v>26.82</v>
      </c>
      <c r="P52" s="135">
        <v>26.81</v>
      </c>
      <c r="Q52">
        <v>4.7699999999999996</v>
      </c>
      <c r="R52">
        <v>117.81</v>
      </c>
      <c r="S52">
        <v>4.24</v>
      </c>
      <c r="T52">
        <v>66.47</v>
      </c>
      <c r="U52">
        <v>22.16</v>
      </c>
      <c r="V52">
        <v>22.15</v>
      </c>
      <c r="W52">
        <v>241.67</v>
      </c>
      <c r="X52">
        <v>48.33</v>
      </c>
      <c r="Y52">
        <v>77.56</v>
      </c>
      <c r="Z52">
        <v>45.99</v>
      </c>
      <c r="AA52">
        <v>100</v>
      </c>
      <c r="AB52">
        <v>50</v>
      </c>
    </row>
    <row r="53" spans="1:28">
      <c r="A53" t="s">
        <v>95</v>
      </c>
      <c r="B53" s="75">
        <v>261.91000000000003</v>
      </c>
      <c r="C53" s="75">
        <v>67.75</v>
      </c>
      <c r="D53" s="135">
        <f t="shared" si="0"/>
        <v>80.45</v>
      </c>
      <c r="E53" s="75"/>
      <c r="F53" s="78">
        <v>16.36</v>
      </c>
      <c r="G53" s="78">
        <v>16.36</v>
      </c>
      <c r="H53" s="78">
        <v>16.77</v>
      </c>
      <c r="I53">
        <v>58.26</v>
      </c>
      <c r="J53">
        <v>272.22000000000003</v>
      </c>
      <c r="K53">
        <v>91.43</v>
      </c>
      <c r="L53">
        <v>5.14</v>
      </c>
      <c r="M53">
        <v>5.1100000000000003</v>
      </c>
      <c r="N53" s="135">
        <v>26.82</v>
      </c>
      <c r="O53" s="135">
        <v>26.82</v>
      </c>
      <c r="P53" s="135">
        <v>26.81</v>
      </c>
      <c r="Q53">
        <v>4.7699999999999996</v>
      </c>
      <c r="R53">
        <v>115.98</v>
      </c>
      <c r="S53">
        <v>4.01</v>
      </c>
      <c r="T53">
        <v>68.73</v>
      </c>
      <c r="U53">
        <v>22.91</v>
      </c>
      <c r="V53">
        <v>22.9</v>
      </c>
      <c r="W53">
        <v>241.67</v>
      </c>
      <c r="X53">
        <v>48.33</v>
      </c>
      <c r="Y53">
        <v>77.56</v>
      </c>
      <c r="Z53">
        <v>46.32</v>
      </c>
      <c r="AA53">
        <v>100</v>
      </c>
      <c r="AB53">
        <v>50</v>
      </c>
    </row>
    <row r="54" spans="1:28">
      <c r="A54" t="s">
        <v>96</v>
      </c>
      <c r="B54" s="75">
        <v>261.91000000000003</v>
      </c>
      <c r="C54" s="75">
        <v>67.75</v>
      </c>
      <c r="D54" s="135">
        <f t="shared" si="0"/>
        <v>80.45</v>
      </c>
      <c r="E54" s="75"/>
      <c r="F54" s="78">
        <v>16.37</v>
      </c>
      <c r="G54" s="78">
        <v>16.37</v>
      </c>
      <c r="H54" s="78">
        <v>16.78</v>
      </c>
      <c r="I54">
        <v>58.26</v>
      </c>
      <c r="J54">
        <v>272.22000000000003</v>
      </c>
      <c r="K54">
        <v>91.43</v>
      </c>
      <c r="L54">
        <v>5.14</v>
      </c>
      <c r="M54">
        <v>6.25</v>
      </c>
      <c r="N54" s="135">
        <v>26.82</v>
      </c>
      <c r="O54" s="135">
        <v>26.82</v>
      </c>
      <c r="P54" s="135">
        <v>26.81</v>
      </c>
      <c r="Q54">
        <v>4.7699999999999996</v>
      </c>
      <c r="R54">
        <v>114.03</v>
      </c>
      <c r="S54">
        <v>4.01</v>
      </c>
      <c r="T54">
        <v>71.599999999999994</v>
      </c>
      <c r="U54">
        <v>23.87</v>
      </c>
      <c r="V54">
        <v>23.86</v>
      </c>
      <c r="W54">
        <v>241.67</v>
      </c>
      <c r="X54">
        <v>48.33</v>
      </c>
      <c r="Y54">
        <v>77.56</v>
      </c>
      <c r="Z54">
        <v>46.81</v>
      </c>
      <c r="AA54">
        <v>100</v>
      </c>
      <c r="AB54">
        <v>50</v>
      </c>
    </row>
    <row r="55" spans="1:28">
      <c r="A55" t="s">
        <v>97</v>
      </c>
      <c r="B55" s="75">
        <v>261.91000000000003</v>
      </c>
      <c r="C55" s="75">
        <v>67.75</v>
      </c>
      <c r="D55" s="135">
        <f t="shared" si="0"/>
        <v>80.45</v>
      </c>
      <c r="E55" s="75"/>
      <c r="F55" s="78">
        <v>16.350000000000001</v>
      </c>
      <c r="G55" s="78">
        <v>16.350000000000001</v>
      </c>
      <c r="H55" s="78">
        <v>16.760000000000002</v>
      </c>
      <c r="I55">
        <v>58.26</v>
      </c>
      <c r="J55">
        <v>272.22000000000003</v>
      </c>
      <c r="K55">
        <v>91.43</v>
      </c>
      <c r="L55">
        <v>4.9800000000000004</v>
      </c>
      <c r="M55">
        <v>5.9</v>
      </c>
      <c r="N55" s="135">
        <v>26.82</v>
      </c>
      <c r="O55" s="135">
        <v>26.82</v>
      </c>
      <c r="P55" s="135">
        <v>26.81</v>
      </c>
      <c r="Q55">
        <v>5.08</v>
      </c>
      <c r="R55">
        <v>110</v>
      </c>
      <c r="S55">
        <v>4.09</v>
      </c>
      <c r="T55">
        <v>73.930000000000007</v>
      </c>
      <c r="U55">
        <v>24.64</v>
      </c>
      <c r="V55">
        <v>24.65</v>
      </c>
      <c r="W55">
        <v>241.67</v>
      </c>
      <c r="X55">
        <v>48.33</v>
      </c>
      <c r="Y55">
        <v>77.56</v>
      </c>
      <c r="Z55">
        <v>47.55</v>
      </c>
      <c r="AA55">
        <v>95.34</v>
      </c>
      <c r="AB55">
        <v>47.66</v>
      </c>
    </row>
    <row r="56" spans="1:28">
      <c r="A56" t="s">
        <v>98</v>
      </c>
      <c r="B56" s="75">
        <v>261.91000000000003</v>
      </c>
      <c r="C56" s="75">
        <v>67.75</v>
      </c>
      <c r="D56" s="135">
        <f t="shared" si="0"/>
        <v>80.45</v>
      </c>
      <c r="E56" s="75"/>
      <c r="F56" s="78">
        <v>16.3</v>
      </c>
      <c r="G56" s="78">
        <v>16.3</v>
      </c>
      <c r="H56" s="78">
        <v>16.71</v>
      </c>
      <c r="I56">
        <v>58.26</v>
      </c>
      <c r="J56">
        <v>272.22000000000003</v>
      </c>
      <c r="K56">
        <v>91.43</v>
      </c>
      <c r="L56">
        <v>4.9800000000000004</v>
      </c>
      <c r="M56">
        <v>4.49</v>
      </c>
      <c r="N56" s="135">
        <v>26.82</v>
      </c>
      <c r="O56" s="135">
        <v>26.82</v>
      </c>
      <c r="P56" s="135">
        <v>26.81</v>
      </c>
      <c r="Q56">
        <v>5.08</v>
      </c>
      <c r="R56">
        <v>107.27</v>
      </c>
      <c r="S56">
        <v>4.09</v>
      </c>
      <c r="T56">
        <v>75.55</v>
      </c>
      <c r="U56">
        <v>25.18</v>
      </c>
      <c r="V56">
        <v>25.18</v>
      </c>
      <c r="W56">
        <v>241.67</v>
      </c>
      <c r="X56">
        <v>48.33</v>
      </c>
      <c r="Y56">
        <v>77.56</v>
      </c>
      <c r="Z56">
        <v>46.04</v>
      </c>
      <c r="AA56">
        <v>95.34</v>
      </c>
      <c r="AB56">
        <v>47.66</v>
      </c>
    </row>
    <row r="57" spans="1:28">
      <c r="A57" t="s">
        <v>99</v>
      </c>
      <c r="B57" s="75">
        <v>261.91000000000003</v>
      </c>
      <c r="C57" s="75">
        <v>67.75</v>
      </c>
      <c r="D57" s="135">
        <f t="shared" si="0"/>
        <v>80.45</v>
      </c>
      <c r="E57" s="75"/>
      <c r="F57" s="78">
        <v>16.149999999999999</v>
      </c>
      <c r="G57" s="78">
        <v>16.149999999999999</v>
      </c>
      <c r="H57" s="78">
        <v>16.55</v>
      </c>
      <c r="I57">
        <v>58.26</v>
      </c>
      <c r="J57">
        <v>272.22000000000003</v>
      </c>
      <c r="K57">
        <v>91.43</v>
      </c>
      <c r="L57">
        <v>3.19</v>
      </c>
      <c r="M57">
        <v>3.42</v>
      </c>
      <c r="N57" s="135">
        <v>26.82</v>
      </c>
      <c r="O57" s="135">
        <v>26.82</v>
      </c>
      <c r="P57" s="135">
        <v>26.81</v>
      </c>
      <c r="Q57">
        <v>5.08</v>
      </c>
      <c r="R57">
        <v>96.68</v>
      </c>
      <c r="S57">
        <v>4.09</v>
      </c>
      <c r="T57">
        <v>76.27</v>
      </c>
      <c r="U57">
        <v>25.42</v>
      </c>
      <c r="V57">
        <v>25.43</v>
      </c>
      <c r="W57">
        <v>241.67</v>
      </c>
      <c r="X57">
        <v>48.33</v>
      </c>
      <c r="Y57">
        <v>77.56</v>
      </c>
      <c r="Z57">
        <v>44.84</v>
      </c>
      <c r="AA57">
        <v>95.34</v>
      </c>
      <c r="AB57">
        <v>47.66</v>
      </c>
    </row>
    <row r="58" spans="1:28">
      <c r="A58" t="s">
        <v>100</v>
      </c>
      <c r="B58" s="75">
        <v>261.91000000000003</v>
      </c>
      <c r="C58" s="75">
        <v>67.75</v>
      </c>
      <c r="D58" s="135">
        <f t="shared" si="0"/>
        <v>80.45</v>
      </c>
      <c r="E58" s="75"/>
      <c r="F58" s="78">
        <v>15.89</v>
      </c>
      <c r="G58" s="78">
        <v>15.89</v>
      </c>
      <c r="H58" s="78">
        <v>16.28</v>
      </c>
      <c r="I58">
        <v>58.26</v>
      </c>
      <c r="J58">
        <v>272.22000000000003</v>
      </c>
      <c r="K58">
        <v>91.43</v>
      </c>
      <c r="L58">
        <v>3.89</v>
      </c>
      <c r="M58">
        <v>2.82</v>
      </c>
      <c r="N58" s="135">
        <v>26.82</v>
      </c>
      <c r="O58" s="135">
        <v>26.82</v>
      </c>
      <c r="P58" s="135">
        <v>26.81</v>
      </c>
      <c r="Q58">
        <v>5.08</v>
      </c>
      <c r="R58">
        <v>97.13</v>
      </c>
      <c r="S58">
        <v>4.09</v>
      </c>
      <c r="T58">
        <v>83.99</v>
      </c>
      <c r="U58">
        <v>28</v>
      </c>
      <c r="V58">
        <v>27.99</v>
      </c>
      <c r="W58">
        <v>241.67</v>
      </c>
      <c r="X58">
        <v>48.33</v>
      </c>
      <c r="Y58">
        <v>76.52</v>
      </c>
      <c r="Z58">
        <v>43.49</v>
      </c>
      <c r="AA58">
        <v>95.34</v>
      </c>
      <c r="AB58">
        <v>47.66</v>
      </c>
    </row>
    <row r="59" spans="1:28">
      <c r="A59" t="s">
        <v>101</v>
      </c>
      <c r="B59" s="75">
        <v>261.91000000000003</v>
      </c>
      <c r="C59" s="75">
        <v>67.75</v>
      </c>
      <c r="D59" s="135">
        <f t="shared" si="0"/>
        <v>80.45</v>
      </c>
      <c r="E59" s="75"/>
      <c r="F59" s="78">
        <v>15.56</v>
      </c>
      <c r="G59" s="78">
        <v>15.56</v>
      </c>
      <c r="H59" s="78">
        <v>15.94</v>
      </c>
      <c r="I59">
        <v>58.26</v>
      </c>
      <c r="J59">
        <v>272.22000000000003</v>
      </c>
      <c r="K59">
        <v>91.43</v>
      </c>
      <c r="L59">
        <v>4.5199999999999996</v>
      </c>
      <c r="M59">
        <v>6.81</v>
      </c>
      <c r="N59" s="135">
        <v>26.82</v>
      </c>
      <c r="O59" s="135">
        <v>26.82</v>
      </c>
      <c r="P59" s="135">
        <v>26.81</v>
      </c>
      <c r="Q59">
        <v>5.08</v>
      </c>
      <c r="R59">
        <v>95.51</v>
      </c>
      <c r="S59">
        <v>4.1900000000000004</v>
      </c>
      <c r="T59">
        <v>84.69</v>
      </c>
      <c r="U59">
        <v>28.23</v>
      </c>
      <c r="V59">
        <v>28.22</v>
      </c>
      <c r="W59">
        <v>241.67</v>
      </c>
      <c r="X59">
        <v>48.33</v>
      </c>
      <c r="Y59">
        <v>75.23</v>
      </c>
      <c r="Z59">
        <v>42.01</v>
      </c>
      <c r="AA59">
        <v>95.34</v>
      </c>
      <c r="AB59">
        <v>47.66</v>
      </c>
    </row>
    <row r="60" spans="1:28">
      <c r="A60" t="s">
        <v>102</v>
      </c>
      <c r="B60" s="75">
        <v>261.91000000000003</v>
      </c>
      <c r="C60" s="75">
        <v>67.75</v>
      </c>
      <c r="D60" s="135">
        <f t="shared" si="0"/>
        <v>80.45</v>
      </c>
      <c r="E60" s="75"/>
      <c r="F60" s="78">
        <v>15.12</v>
      </c>
      <c r="G60" s="78">
        <v>15.12</v>
      </c>
      <c r="H60" s="78">
        <v>15.51</v>
      </c>
      <c r="I60">
        <v>58.26</v>
      </c>
      <c r="J60">
        <v>272.22000000000003</v>
      </c>
      <c r="K60">
        <v>91.43</v>
      </c>
      <c r="L60">
        <v>4.5199999999999996</v>
      </c>
      <c r="M60">
        <v>6.82</v>
      </c>
      <c r="N60" s="135">
        <v>26.82</v>
      </c>
      <c r="O60" s="135">
        <v>26.82</v>
      </c>
      <c r="P60" s="135">
        <v>26.81</v>
      </c>
      <c r="Q60">
        <v>5.08</v>
      </c>
      <c r="R60">
        <v>91.54</v>
      </c>
      <c r="S60">
        <v>4.1900000000000004</v>
      </c>
      <c r="T60">
        <v>86.53</v>
      </c>
      <c r="U60">
        <v>28.84</v>
      </c>
      <c r="V60">
        <v>28.85</v>
      </c>
      <c r="W60">
        <v>241.67</v>
      </c>
      <c r="X60">
        <v>48.33</v>
      </c>
      <c r="Y60">
        <v>73.599999999999994</v>
      </c>
      <c r="Z60">
        <v>41.06</v>
      </c>
      <c r="AA60">
        <v>95.34</v>
      </c>
      <c r="AB60">
        <v>47.66</v>
      </c>
    </row>
    <row r="61" spans="1:28">
      <c r="A61" t="s">
        <v>103</v>
      </c>
      <c r="B61" s="75">
        <v>261.91000000000003</v>
      </c>
      <c r="C61" s="75">
        <v>67.75</v>
      </c>
      <c r="D61" s="135">
        <f t="shared" si="0"/>
        <v>80.45</v>
      </c>
      <c r="E61" s="75"/>
      <c r="F61" s="78">
        <v>14.66</v>
      </c>
      <c r="G61" s="78">
        <v>14.66</v>
      </c>
      <c r="H61" s="78">
        <v>15.03</v>
      </c>
      <c r="I61">
        <v>58.26</v>
      </c>
      <c r="J61">
        <v>272.22000000000003</v>
      </c>
      <c r="K61">
        <v>91.43</v>
      </c>
      <c r="L61">
        <v>4.5199999999999996</v>
      </c>
      <c r="M61">
        <v>6.86</v>
      </c>
      <c r="N61" s="135">
        <v>26.82</v>
      </c>
      <c r="O61" s="135">
        <v>26.82</v>
      </c>
      <c r="P61" s="135">
        <v>26.81</v>
      </c>
      <c r="Q61">
        <v>5.08</v>
      </c>
      <c r="R61">
        <v>86.47</v>
      </c>
      <c r="S61">
        <v>4.1900000000000004</v>
      </c>
      <c r="T61">
        <v>89.1</v>
      </c>
      <c r="U61">
        <v>29.7</v>
      </c>
      <c r="V61">
        <v>29.69</v>
      </c>
      <c r="W61">
        <v>239.46</v>
      </c>
      <c r="X61">
        <v>47.89</v>
      </c>
      <c r="Y61">
        <v>71.430000000000007</v>
      </c>
      <c r="Z61">
        <v>40.71</v>
      </c>
      <c r="AA61">
        <v>95.34</v>
      </c>
      <c r="AB61">
        <v>47.66</v>
      </c>
    </row>
    <row r="62" spans="1:28">
      <c r="A62" t="s">
        <v>104</v>
      </c>
      <c r="B62" s="75">
        <v>261.91000000000003</v>
      </c>
      <c r="C62" s="75">
        <v>67.75</v>
      </c>
      <c r="D62" s="135">
        <f t="shared" si="0"/>
        <v>80.45</v>
      </c>
      <c r="E62" s="75"/>
      <c r="F62" s="78">
        <v>14.13</v>
      </c>
      <c r="G62" s="78">
        <v>14.13</v>
      </c>
      <c r="H62" s="78">
        <v>14.48</v>
      </c>
      <c r="I62">
        <v>58.26</v>
      </c>
      <c r="J62">
        <v>272.22000000000003</v>
      </c>
      <c r="K62">
        <v>91.43</v>
      </c>
      <c r="L62">
        <v>4.5199999999999996</v>
      </c>
      <c r="M62">
        <v>6.88</v>
      </c>
      <c r="N62" s="135">
        <v>26.82</v>
      </c>
      <c r="O62" s="135">
        <v>26.82</v>
      </c>
      <c r="P62" s="135">
        <v>26.81</v>
      </c>
      <c r="Q62">
        <v>5.08</v>
      </c>
      <c r="R62">
        <v>81.680000000000007</v>
      </c>
      <c r="S62">
        <v>4.1900000000000004</v>
      </c>
      <c r="T62">
        <v>90.6</v>
      </c>
      <c r="U62">
        <v>30.2</v>
      </c>
      <c r="V62">
        <v>30.2</v>
      </c>
      <c r="W62">
        <v>231.65</v>
      </c>
      <c r="X62">
        <v>46.33</v>
      </c>
      <c r="Y62">
        <v>68.8</v>
      </c>
      <c r="Z62">
        <v>40.08</v>
      </c>
      <c r="AA62">
        <v>96.67</v>
      </c>
      <c r="AB62">
        <v>48.33</v>
      </c>
    </row>
    <row r="63" spans="1:28">
      <c r="A63" t="s">
        <v>105</v>
      </c>
      <c r="B63" s="75">
        <v>261.91000000000003</v>
      </c>
      <c r="C63" s="75">
        <v>67.75</v>
      </c>
      <c r="D63" s="135">
        <f t="shared" si="0"/>
        <v>80.45</v>
      </c>
      <c r="E63" s="75"/>
      <c r="F63" s="78">
        <v>13.58</v>
      </c>
      <c r="G63" s="78">
        <v>13.58</v>
      </c>
      <c r="H63" s="78">
        <v>13.92</v>
      </c>
      <c r="I63">
        <v>58.26</v>
      </c>
      <c r="J63">
        <v>272.22000000000003</v>
      </c>
      <c r="K63">
        <v>91.43</v>
      </c>
      <c r="L63">
        <v>4.83</v>
      </c>
      <c r="M63">
        <v>7.04</v>
      </c>
      <c r="N63" s="135">
        <v>26.82</v>
      </c>
      <c r="O63" s="135">
        <v>26.82</v>
      </c>
      <c r="P63" s="135">
        <v>26.81</v>
      </c>
      <c r="Q63">
        <v>5.78</v>
      </c>
      <c r="R63">
        <v>87.42</v>
      </c>
      <c r="S63">
        <v>4.28</v>
      </c>
      <c r="T63">
        <v>85.42</v>
      </c>
      <c r="U63">
        <v>28.47</v>
      </c>
      <c r="V63">
        <v>28.48</v>
      </c>
      <c r="W63">
        <v>222.72</v>
      </c>
      <c r="X63">
        <v>44.54</v>
      </c>
      <c r="Y63">
        <v>66.05</v>
      </c>
      <c r="Z63">
        <v>39.18</v>
      </c>
      <c r="AA63">
        <v>93.34</v>
      </c>
      <c r="AB63">
        <v>46.66</v>
      </c>
    </row>
    <row r="64" spans="1:28">
      <c r="A64" t="s">
        <v>106</v>
      </c>
      <c r="B64" s="75">
        <v>261.91000000000003</v>
      </c>
      <c r="C64" s="75">
        <v>67.75</v>
      </c>
      <c r="D64" s="135">
        <f t="shared" si="0"/>
        <v>80.45</v>
      </c>
      <c r="E64" s="75"/>
      <c r="F64" s="78">
        <v>12.95</v>
      </c>
      <c r="G64" s="78">
        <v>12.95</v>
      </c>
      <c r="H64" s="78">
        <v>13.27</v>
      </c>
      <c r="I64">
        <v>58.26</v>
      </c>
      <c r="J64">
        <v>272.22000000000003</v>
      </c>
      <c r="K64">
        <v>91.43</v>
      </c>
      <c r="L64">
        <v>4.83</v>
      </c>
      <c r="M64">
        <v>13.7</v>
      </c>
      <c r="N64" s="135">
        <v>26.82</v>
      </c>
      <c r="O64" s="135">
        <v>26.82</v>
      </c>
      <c r="P64" s="135">
        <v>26.81</v>
      </c>
      <c r="Q64">
        <v>5.78</v>
      </c>
      <c r="R64">
        <v>80.25</v>
      </c>
      <c r="S64">
        <v>4.28</v>
      </c>
      <c r="T64">
        <v>86.42</v>
      </c>
      <c r="U64">
        <v>28.81</v>
      </c>
      <c r="V64">
        <v>28.79</v>
      </c>
      <c r="W64">
        <v>210.93</v>
      </c>
      <c r="X64">
        <v>42.18</v>
      </c>
      <c r="Y64">
        <v>63.39</v>
      </c>
      <c r="Z64">
        <v>37.99</v>
      </c>
      <c r="AA64">
        <v>90</v>
      </c>
      <c r="AB64">
        <v>45</v>
      </c>
    </row>
    <row r="65" spans="1:28">
      <c r="A65" t="s">
        <v>107</v>
      </c>
      <c r="B65" s="75">
        <v>261.91000000000003</v>
      </c>
      <c r="C65" s="75">
        <v>67.75</v>
      </c>
      <c r="D65" s="135">
        <f t="shared" si="0"/>
        <v>80.45</v>
      </c>
      <c r="E65" s="75"/>
      <c r="F65" s="78">
        <v>12.1</v>
      </c>
      <c r="G65" s="78">
        <v>12.1</v>
      </c>
      <c r="H65" s="78">
        <v>12.4</v>
      </c>
      <c r="I65">
        <v>58.26</v>
      </c>
      <c r="J65">
        <v>272.22000000000003</v>
      </c>
      <c r="K65">
        <v>91.43</v>
      </c>
      <c r="L65">
        <v>4.9800000000000004</v>
      </c>
      <c r="M65">
        <v>13.3</v>
      </c>
      <c r="N65" s="135">
        <v>26.82</v>
      </c>
      <c r="O65" s="135">
        <v>26.82</v>
      </c>
      <c r="P65" s="135">
        <v>26.81</v>
      </c>
      <c r="Q65">
        <v>5.78</v>
      </c>
      <c r="R65">
        <v>72.78</v>
      </c>
      <c r="S65">
        <v>4.28</v>
      </c>
      <c r="T65">
        <v>87.03</v>
      </c>
      <c r="U65">
        <v>29.01</v>
      </c>
      <c r="V65">
        <v>29.01</v>
      </c>
      <c r="W65">
        <v>196.81</v>
      </c>
      <c r="X65">
        <v>39.36</v>
      </c>
      <c r="Y65">
        <v>59.93</v>
      </c>
      <c r="Z65">
        <v>36.47</v>
      </c>
      <c r="AA65">
        <v>86.67</v>
      </c>
      <c r="AB65">
        <v>43.33</v>
      </c>
    </row>
    <row r="66" spans="1:28">
      <c r="A66" t="s">
        <v>108</v>
      </c>
      <c r="B66" s="75">
        <v>261.91000000000003</v>
      </c>
      <c r="C66" s="75">
        <v>67.75</v>
      </c>
      <c r="D66" s="135">
        <f t="shared" si="0"/>
        <v>80.45</v>
      </c>
      <c r="E66" s="75"/>
      <c r="F66" s="78">
        <v>11.35</v>
      </c>
      <c r="G66" s="78">
        <v>11.35</v>
      </c>
      <c r="H66" s="78">
        <v>11.64</v>
      </c>
      <c r="I66">
        <v>58.26</v>
      </c>
      <c r="J66">
        <v>272.22000000000003</v>
      </c>
      <c r="K66">
        <v>91.43</v>
      </c>
      <c r="L66">
        <v>4.9800000000000004</v>
      </c>
      <c r="M66">
        <v>12.92</v>
      </c>
      <c r="N66" s="135">
        <v>26.82</v>
      </c>
      <c r="O66" s="135">
        <v>26.82</v>
      </c>
      <c r="P66" s="135">
        <v>26.81</v>
      </c>
      <c r="Q66">
        <v>5.78</v>
      </c>
      <c r="R66">
        <v>64.67</v>
      </c>
      <c r="S66">
        <v>4.28</v>
      </c>
      <c r="T66">
        <v>87.72</v>
      </c>
      <c r="U66">
        <v>29.24</v>
      </c>
      <c r="V66">
        <v>29.23</v>
      </c>
      <c r="W66">
        <v>182.7</v>
      </c>
      <c r="X66">
        <v>36.54</v>
      </c>
      <c r="Y66">
        <v>55.88</v>
      </c>
      <c r="Z66">
        <v>25.79</v>
      </c>
      <c r="AA66">
        <v>83.34</v>
      </c>
      <c r="AB66">
        <v>41.66</v>
      </c>
    </row>
    <row r="67" spans="1:28">
      <c r="A67" t="s">
        <v>109</v>
      </c>
      <c r="B67" s="75">
        <v>261.91000000000003</v>
      </c>
      <c r="C67" s="75">
        <v>67.75</v>
      </c>
      <c r="D67" s="135">
        <f t="shared" si="0"/>
        <v>80.45</v>
      </c>
      <c r="E67" s="75"/>
      <c r="F67" s="78">
        <v>10.46</v>
      </c>
      <c r="G67" s="78">
        <v>10.46</v>
      </c>
      <c r="H67" s="78">
        <v>10.72</v>
      </c>
      <c r="I67">
        <v>58.26</v>
      </c>
      <c r="J67">
        <v>272.22000000000003</v>
      </c>
      <c r="K67">
        <v>91.43</v>
      </c>
      <c r="L67">
        <v>5.14</v>
      </c>
      <c r="M67">
        <v>12.13</v>
      </c>
      <c r="N67" s="135">
        <v>26.82</v>
      </c>
      <c r="O67" s="135">
        <v>26.82</v>
      </c>
      <c r="P67" s="135">
        <v>26.81</v>
      </c>
      <c r="Q67">
        <v>6</v>
      </c>
      <c r="R67">
        <v>56.34</v>
      </c>
      <c r="S67">
        <v>4.47</v>
      </c>
      <c r="T67">
        <v>88.96</v>
      </c>
      <c r="U67">
        <v>29.65</v>
      </c>
      <c r="V67">
        <v>29.65</v>
      </c>
      <c r="W67">
        <v>166.07</v>
      </c>
      <c r="X67">
        <v>33.21</v>
      </c>
      <c r="Y67">
        <v>51.79</v>
      </c>
      <c r="Z67">
        <v>24.6</v>
      </c>
      <c r="AA67">
        <v>80</v>
      </c>
      <c r="AB67">
        <v>40</v>
      </c>
    </row>
    <row r="68" spans="1:28">
      <c r="A68" t="s">
        <v>110</v>
      </c>
      <c r="B68" s="75">
        <v>261.91000000000003</v>
      </c>
      <c r="C68" s="75">
        <v>67.75</v>
      </c>
      <c r="D68" s="135">
        <f t="shared" ref="D68:D98" si="1">N68+O68+P68</f>
        <v>80.45</v>
      </c>
      <c r="E68" s="75"/>
      <c r="F68" s="78">
        <v>9.4499999999999993</v>
      </c>
      <c r="G68" s="78">
        <v>9.4499999999999993</v>
      </c>
      <c r="H68" s="78">
        <v>9.68</v>
      </c>
      <c r="I68">
        <v>58.26</v>
      </c>
      <c r="J68">
        <v>272.22000000000003</v>
      </c>
      <c r="K68">
        <v>91.43</v>
      </c>
      <c r="L68">
        <v>5.14</v>
      </c>
      <c r="M68">
        <v>11.12</v>
      </c>
      <c r="N68" s="135">
        <v>26.82</v>
      </c>
      <c r="O68" s="135">
        <v>26.82</v>
      </c>
      <c r="P68" s="135">
        <v>26.81</v>
      </c>
      <c r="Q68">
        <v>6</v>
      </c>
      <c r="R68">
        <v>47.71</v>
      </c>
      <c r="S68">
        <v>4.47</v>
      </c>
      <c r="T68">
        <v>89.5</v>
      </c>
      <c r="U68">
        <v>29.83</v>
      </c>
      <c r="V68">
        <v>29.84</v>
      </c>
      <c r="W68">
        <v>148.69</v>
      </c>
      <c r="X68">
        <v>29.74</v>
      </c>
      <c r="Y68">
        <v>47.36</v>
      </c>
      <c r="Z68">
        <v>23.18</v>
      </c>
      <c r="AA68">
        <v>73.34</v>
      </c>
      <c r="AB68">
        <v>36.659999999999997</v>
      </c>
    </row>
    <row r="69" spans="1:28">
      <c r="A69" t="s">
        <v>111</v>
      </c>
      <c r="B69" s="75">
        <v>261.91000000000003</v>
      </c>
      <c r="C69" s="75">
        <v>67.75</v>
      </c>
      <c r="D69" s="135">
        <f t="shared" si="1"/>
        <v>71.28</v>
      </c>
      <c r="E69" s="75"/>
      <c r="F69" s="78">
        <v>8.42</v>
      </c>
      <c r="G69" s="78">
        <v>8.42</v>
      </c>
      <c r="H69" s="78">
        <v>8.6300000000000008</v>
      </c>
      <c r="I69">
        <v>58.26</v>
      </c>
      <c r="J69">
        <v>272.22000000000003</v>
      </c>
      <c r="K69">
        <v>91.43</v>
      </c>
      <c r="L69">
        <v>5.14</v>
      </c>
      <c r="M69">
        <v>10.130000000000001</v>
      </c>
      <c r="N69" s="135">
        <v>23.76</v>
      </c>
      <c r="O69" s="135">
        <v>23.76</v>
      </c>
      <c r="P69" s="135">
        <v>23.76</v>
      </c>
      <c r="Q69">
        <v>5.24</v>
      </c>
      <c r="R69">
        <v>39.36</v>
      </c>
      <c r="S69">
        <v>4.47</v>
      </c>
      <c r="T69">
        <v>89.93</v>
      </c>
      <c r="U69">
        <v>29.98</v>
      </c>
      <c r="V69">
        <v>29.97</v>
      </c>
      <c r="W69">
        <v>129.80000000000001</v>
      </c>
      <c r="X69">
        <v>25.96</v>
      </c>
      <c r="Y69">
        <v>42.43</v>
      </c>
      <c r="Z69">
        <v>21.5</v>
      </c>
      <c r="AA69">
        <v>65</v>
      </c>
      <c r="AB69">
        <v>32.5</v>
      </c>
    </row>
    <row r="70" spans="1:28">
      <c r="A70" t="s">
        <v>112</v>
      </c>
      <c r="B70" s="75">
        <v>261.91000000000003</v>
      </c>
      <c r="C70" s="75">
        <v>67.75</v>
      </c>
      <c r="D70" s="135">
        <f t="shared" si="1"/>
        <v>63.95</v>
      </c>
      <c r="E70" s="75"/>
      <c r="F70" s="78">
        <v>7.32</v>
      </c>
      <c r="G70" s="78">
        <v>7.32</v>
      </c>
      <c r="H70" s="78">
        <v>7.5</v>
      </c>
      <c r="I70">
        <v>58.26</v>
      </c>
      <c r="J70">
        <v>272.22000000000003</v>
      </c>
      <c r="K70">
        <v>91.43</v>
      </c>
      <c r="L70">
        <v>5.14</v>
      </c>
      <c r="M70">
        <v>9.73</v>
      </c>
      <c r="N70" s="135">
        <v>21.32</v>
      </c>
      <c r="O70" s="135">
        <v>21.32</v>
      </c>
      <c r="P70" s="135">
        <v>21.31</v>
      </c>
      <c r="Q70">
        <v>5.24</v>
      </c>
      <c r="R70">
        <v>31.21</v>
      </c>
      <c r="S70">
        <v>4.47</v>
      </c>
      <c r="T70">
        <v>81.23</v>
      </c>
      <c r="U70">
        <v>27.08</v>
      </c>
      <c r="V70">
        <v>27.06</v>
      </c>
      <c r="W70">
        <v>110.05</v>
      </c>
      <c r="X70">
        <v>22.01</v>
      </c>
      <c r="Y70">
        <v>37.4</v>
      </c>
      <c r="Z70">
        <v>19.579999999999998</v>
      </c>
      <c r="AA70">
        <v>55</v>
      </c>
      <c r="AB70">
        <v>27.5</v>
      </c>
    </row>
    <row r="71" spans="1:28">
      <c r="A71" t="s">
        <v>113</v>
      </c>
      <c r="B71" s="75">
        <v>261.91000000000003</v>
      </c>
      <c r="C71" s="75">
        <v>67.75</v>
      </c>
      <c r="D71" s="135">
        <f t="shared" si="1"/>
        <v>58.1</v>
      </c>
      <c r="E71" s="75"/>
      <c r="F71" s="78">
        <v>6.2</v>
      </c>
      <c r="G71" s="78">
        <v>6.2</v>
      </c>
      <c r="H71" s="78">
        <v>6.35</v>
      </c>
      <c r="I71">
        <v>58.26</v>
      </c>
      <c r="J71">
        <v>272.22000000000003</v>
      </c>
      <c r="K71">
        <v>91.43</v>
      </c>
      <c r="L71">
        <v>5.45</v>
      </c>
      <c r="M71">
        <v>8.73</v>
      </c>
      <c r="N71" s="135">
        <v>19.37</v>
      </c>
      <c r="O71" s="135">
        <v>19.37</v>
      </c>
      <c r="P71" s="135">
        <v>19.36</v>
      </c>
      <c r="Q71">
        <v>5.24</v>
      </c>
      <c r="R71">
        <v>23.42</v>
      </c>
      <c r="S71">
        <v>4.66</v>
      </c>
      <c r="T71">
        <v>80.31</v>
      </c>
      <c r="U71">
        <v>26.77</v>
      </c>
      <c r="V71">
        <v>26.76</v>
      </c>
      <c r="W71">
        <v>89.88</v>
      </c>
      <c r="X71">
        <v>17.97</v>
      </c>
      <c r="Y71">
        <v>32.22</v>
      </c>
      <c r="Z71">
        <v>17.43</v>
      </c>
      <c r="AA71">
        <v>50.01</v>
      </c>
      <c r="AB71">
        <v>25</v>
      </c>
    </row>
    <row r="72" spans="1:28">
      <c r="A72" t="s">
        <v>114</v>
      </c>
      <c r="B72" s="75">
        <v>261.91000000000003</v>
      </c>
      <c r="C72" s="75">
        <v>67.75</v>
      </c>
      <c r="D72" s="135">
        <f t="shared" si="1"/>
        <v>54.91</v>
      </c>
      <c r="E72" s="75"/>
      <c r="F72" s="78">
        <v>4.92</v>
      </c>
      <c r="G72" s="78">
        <v>4.92</v>
      </c>
      <c r="H72" s="78">
        <v>5.05</v>
      </c>
      <c r="I72">
        <v>58.26</v>
      </c>
      <c r="J72">
        <v>272.22000000000003</v>
      </c>
      <c r="K72">
        <v>91.43</v>
      </c>
      <c r="L72">
        <v>5.45</v>
      </c>
      <c r="M72">
        <v>8.09</v>
      </c>
      <c r="N72" s="135">
        <v>18.45</v>
      </c>
      <c r="O72" s="135">
        <v>18.45</v>
      </c>
      <c r="P72" s="135">
        <v>18.010000000000002</v>
      </c>
      <c r="Q72">
        <v>5.24</v>
      </c>
      <c r="R72">
        <v>16.11</v>
      </c>
      <c r="S72">
        <v>4.66</v>
      </c>
      <c r="T72">
        <v>79.36</v>
      </c>
      <c r="U72">
        <v>26.45</v>
      </c>
      <c r="V72">
        <v>26.45</v>
      </c>
      <c r="W72">
        <v>68.23</v>
      </c>
      <c r="X72">
        <v>13.64</v>
      </c>
      <c r="Y72">
        <v>26.62</v>
      </c>
      <c r="Z72">
        <v>14.58</v>
      </c>
      <c r="AA72">
        <v>45</v>
      </c>
      <c r="AB72">
        <v>22.5</v>
      </c>
    </row>
    <row r="73" spans="1:28">
      <c r="A73" t="s">
        <v>115</v>
      </c>
      <c r="B73" s="75">
        <v>261.91000000000003</v>
      </c>
      <c r="C73" s="75">
        <v>67.75</v>
      </c>
      <c r="D73" s="135">
        <f t="shared" si="1"/>
        <v>34.370000000000005</v>
      </c>
      <c r="E73" s="75"/>
      <c r="F73" s="78">
        <v>3.77</v>
      </c>
      <c r="G73" s="78">
        <v>3.77</v>
      </c>
      <c r="H73" s="78">
        <v>3.87</v>
      </c>
      <c r="I73">
        <v>58.26</v>
      </c>
      <c r="J73">
        <v>272.22000000000003</v>
      </c>
      <c r="K73">
        <v>91.43</v>
      </c>
      <c r="L73">
        <v>5.45</v>
      </c>
      <c r="M73">
        <v>7.72</v>
      </c>
      <c r="N73" s="135">
        <v>12.55</v>
      </c>
      <c r="O73" s="135">
        <v>11.25</v>
      </c>
      <c r="P73" s="135">
        <v>10.57</v>
      </c>
      <c r="Q73">
        <v>5.24</v>
      </c>
      <c r="R73">
        <v>10.3</v>
      </c>
      <c r="S73">
        <v>4.1900000000000004</v>
      </c>
      <c r="T73">
        <v>77.739999999999995</v>
      </c>
      <c r="U73">
        <v>25.91</v>
      </c>
      <c r="V73">
        <v>25.91</v>
      </c>
      <c r="W73">
        <v>45.9</v>
      </c>
      <c r="X73">
        <v>9.18</v>
      </c>
      <c r="Y73">
        <v>21.11</v>
      </c>
      <c r="Z73">
        <v>11.89</v>
      </c>
      <c r="AA73">
        <v>40</v>
      </c>
      <c r="AB73">
        <v>20</v>
      </c>
    </row>
    <row r="74" spans="1:28">
      <c r="A74" t="s">
        <v>116</v>
      </c>
      <c r="B74" s="75">
        <v>261.91000000000003</v>
      </c>
      <c r="C74" s="75">
        <v>67.75</v>
      </c>
      <c r="D74" s="135">
        <f t="shared" si="1"/>
        <v>13.11</v>
      </c>
      <c r="E74" s="75"/>
      <c r="F74" s="78">
        <v>2.65</v>
      </c>
      <c r="G74" s="78">
        <v>2.65</v>
      </c>
      <c r="H74" s="78">
        <v>2.71</v>
      </c>
      <c r="I74">
        <v>58.26</v>
      </c>
      <c r="J74">
        <v>272.22000000000003</v>
      </c>
      <c r="K74">
        <v>91.43</v>
      </c>
      <c r="L74">
        <v>5.45</v>
      </c>
      <c r="M74">
        <v>7.33</v>
      </c>
      <c r="N74" s="135">
        <v>4.6100000000000003</v>
      </c>
      <c r="O74" s="135">
        <v>3.39</v>
      </c>
      <c r="P74" s="135">
        <v>5.1100000000000003</v>
      </c>
      <c r="Q74">
        <v>5.24</v>
      </c>
      <c r="R74">
        <v>5.75</v>
      </c>
      <c r="S74">
        <v>4.1900000000000004</v>
      </c>
      <c r="T74">
        <v>75.81</v>
      </c>
      <c r="U74">
        <v>25.27</v>
      </c>
      <c r="V74">
        <v>25.27</v>
      </c>
      <c r="W74">
        <v>28.23</v>
      </c>
      <c r="X74">
        <v>5.65</v>
      </c>
      <c r="Y74">
        <v>22.5</v>
      </c>
      <c r="Z74">
        <v>9.27</v>
      </c>
      <c r="AA74">
        <v>30</v>
      </c>
      <c r="AB74">
        <v>15</v>
      </c>
    </row>
    <row r="75" spans="1:28">
      <c r="A75" t="s">
        <v>117</v>
      </c>
      <c r="B75" s="75">
        <v>261.91000000000003</v>
      </c>
      <c r="C75" s="75">
        <v>67.75</v>
      </c>
      <c r="D75" s="135">
        <f t="shared" si="1"/>
        <v>0</v>
      </c>
      <c r="E75" s="75"/>
      <c r="F75" s="78">
        <v>1.62</v>
      </c>
      <c r="G75" s="78">
        <v>1.62</v>
      </c>
      <c r="H75" s="78">
        <v>1.66</v>
      </c>
      <c r="I75">
        <v>58.26</v>
      </c>
      <c r="J75">
        <v>272.22000000000003</v>
      </c>
      <c r="K75">
        <v>91.43</v>
      </c>
      <c r="L75">
        <v>4.75</v>
      </c>
      <c r="M75">
        <v>7.13</v>
      </c>
      <c r="N75" s="135">
        <v>0</v>
      </c>
      <c r="O75" s="135">
        <v>0</v>
      </c>
      <c r="P75" s="135">
        <v>0</v>
      </c>
      <c r="Q75">
        <v>5</v>
      </c>
      <c r="R75">
        <v>2.75</v>
      </c>
      <c r="S75">
        <v>4.1900000000000004</v>
      </c>
      <c r="T75">
        <v>74.760000000000005</v>
      </c>
      <c r="U75">
        <v>24.92</v>
      </c>
      <c r="V75">
        <v>24.91</v>
      </c>
      <c r="W75">
        <v>15.43</v>
      </c>
      <c r="X75">
        <v>3.08</v>
      </c>
      <c r="Y75">
        <v>22.5</v>
      </c>
      <c r="Z75">
        <v>5.61</v>
      </c>
      <c r="AA75">
        <v>20</v>
      </c>
      <c r="AB75">
        <v>10</v>
      </c>
    </row>
    <row r="76" spans="1:28">
      <c r="A76" t="s">
        <v>118</v>
      </c>
      <c r="B76" s="75">
        <v>261.91000000000003</v>
      </c>
      <c r="C76" s="75">
        <v>67.75</v>
      </c>
      <c r="D76" s="135">
        <f t="shared" si="1"/>
        <v>0</v>
      </c>
      <c r="E76" s="75"/>
      <c r="F76" s="78">
        <v>0.83</v>
      </c>
      <c r="G76" s="78">
        <v>0.83</v>
      </c>
      <c r="H76" s="78">
        <v>0.85</v>
      </c>
      <c r="I76">
        <v>58.26</v>
      </c>
      <c r="J76">
        <v>272.22000000000003</v>
      </c>
      <c r="K76">
        <v>91.43</v>
      </c>
      <c r="L76">
        <v>4.75</v>
      </c>
      <c r="M76">
        <v>7.13</v>
      </c>
      <c r="N76" s="135">
        <v>0</v>
      </c>
      <c r="O76" s="135">
        <v>0</v>
      </c>
      <c r="P76" s="135">
        <v>0</v>
      </c>
      <c r="Q76">
        <v>5</v>
      </c>
      <c r="R76">
        <v>0.97</v>
      </c>
      <c r="S76">
        <v>4.1900000000000004</v>
      </c>
      <c r="T76">
        <v>85.87</v>
      </c>
      <c r="U76">
        <v>28.62</v>
      </c>
      <c r="V76">
        <v>28.63</v>
      </c>
      <c r="W76">
        <v>8.41</v>
      </c>
      <c r="X76">
        <v>1.68</v>
      </c>
      <c r="Y76">
        <v>22.5</v>
      </c>
      <c r="Z76">
        <v>2.5099999999999998</v>
      </c>
      <c r="AA76">
        <v>10</v>
      </c>
      <c r="AB76">
        <v>5</v>
      </c>
    </row>
    <row r="77" spans="1:28">
      <c r="A77" t="s">
        <v>119</v>
      </c>
      <c r="B77" s="75">
        <v>261.91000000000003</v>
      </c>
      <c r="C77" s="75">
        <v>67.75</v>
      </c>
      <c r="D77" s="135">
        <f t="shared" si="1"/>
        <v>0</v>
      </c>
      <c r="E77" s="75"/>
      <c r="F77" s="78">
        <v>0.28000000000000003</v>
      </c>
      <c r="G77" s="78">
        <v>0.28000000000000003</v>
      </c>
      <c r="H77" s="78">
        <v>0.28999999999999998</v>
      </c>
      <c r="I77">
        <v>58.26</v>
      </c>
      <c r="J77">
        <v>272.22000000000003</v>
      </c>
      <c r="K77">
        <v>91.43</v>
      </c>
      <c r="L77">
        <v>4.75</v>
      </c>
      <c r="M77">
        <v>7.19</v>
      </c>
      <c r="N77" s="135">
        <v>0</v>
      </c>
      <c r="O77" s="135">
        <v>0</v>
      </c>
      <c r="P77" s="135">
        <v>0</v>
      </c>
      <c r="Q77">
        <v>5</v>
      </c>
      <c r="R77">
        <v>0.33</v>
      </c>
      <c r="S77">
        <v>4.1900000000000004</v>
      </c>
      <c r="T77">
        <v>84.92</v>
      </c>
      <c r="U77">
        <v>28.31</v>
      </c>
      <c r="V77">
        <v>28.3</v>
      </c>
      <c r="W77">
        <v>4.57</v>
      </c>
      <c r="X77">
        <v>0.91</v>
      </c>
      <c r="Y77">
        <v>4.4400000000000004</v>
      </c>
      <c r="Z77">
        <v>0</v>
      </c>
      <c r="AA77">
        <v>5</v>
      </c>
      <c r="AB77">
        <v>2.5</v>
      </c>
    </row>
    <row r="78" spans="1:28">
      <c r="A78" t="s">
        <v>120</v>
      </c>
      <c r="B78" s="75">
        <v>261.91000000000003</v>
      </c>
      <c r="C78" s="75">
        <v>67.75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58.26</v>
      </c>
      <c r="J78">
        <v>272.22000000000003</v>
      </c>
      <c r="K78">
        <v>91.43</v>
      </c>
      <c r="L78">
        <v>4.75</v>
      </c>
      <c r="M78">
        <v>7.02</v>
      </c>
      <c r="N78" s="135">
        <v>0</v>
      </c>
      <c r="O78" s="135">
        <v>0</v>
      </c>
      <c r="P78" s="135">
        <v>0</v>
      </c>
      <c r="Q78">
        <v>5</v>
      </c>
      <c r="R78">
        <v>0</v>
      </c>
      <c r="S78">
        <v>4.1900000000000004</v>
      </c>
      <c r="T78">
        <v>83.77</v>
      </c>
      <c r="U78">
        <v>27.92</v>
      </c>
      <c r="V78">
        <v>27.92</v>
      </c>
      <c r="W78">
        <v>1.73</v>
      </c>
      <c r="X78">
        <v>0.34</v>
      </c>
      <c r="Y78">
        <v>1.72</v>
      </c>
      <c r="Z78">
        <v>0</v>
      </c>
      <c r="AA78">
        <v>2</v>
      </c>
      <c r="AB78">
        <v>1</v>
      </c>
    </row>
    <row r="79" spans="1:28">
      <c r="A79" t="s">
        <v>121</v>
      </c>
      <c r="B79" s="75">
        <v>261.91000000000003</v>
      </c>
      <c r="C79" s="75">
        <v>67.75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58.26</v>
      </c>
      <c r="J79">
        <v>272.22000000000003</v>
      </c>
      <c r="K79">
        <v>91.43</v>
      </c>
      <c r="L79">
        <v>4.75</v>
      </c>
      <c r="M79">
        <v>7.11</v>
      </c>
      <c r="N79" s="135">
        <v>0</v>
      </c>
      <c r="O79" s="135">
        <v>0</v>
      </c>
      <c r="P79" s="135">
        <v>0</v>
      </c>
      <c r="Q79">
        <v>5</v>
      </c>
      <c r="R79">
        <v>0</v>
      </c>
      <c r="S79">
        <v>4.28</v>
      </c>
      <c r="T79">
        <v>83.27</v>
      </c>
      <c r="U79">
        <v>27.76</v>
      </c>
      <c r="V79">
        <v>27.74</v>
      </c>
      <c r="W79">
        <v>0.35</v>
      </c>
      <c r="X79">
        <v>7.0000000000000007E-2</v>
      </c>
      <c r="Y79">
        <v>0.28000000000000003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261.91000000000003</v>
      </c>
      <c r="C80" s="75">
        <v>67.75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58.26</v>
      </c>
      <c r="J80">
        <v>272.22000000000003</v>
      </c>
      <c r="K80">
        <v>91.43</v>
      </c>
      <c r="L80">
        <v>4.75</v>
      </c>
      <c r="M80">
        <v>7.15</v>
      </c>
      <c r="N80" s="135">
        <v>0</v>
      </c>
      <c r="O80" s="135">
        <v>0</v>
      </c>
      <c r="P80" s="135">
        <v>0</v>
      </c>
      <c r="Q80">
        <v>5</v>
      </c>
      <c r="R80">
        <v>3.19</v>
      </c>
      <c r="S80">
        <v>4.28</v>
      </c>
      <c r="T80">
        <v>82.59</v>
      </c>
      <c r="U80">
        <v>27.53</v>
      </c>
      <c r="V80">
        <v>27.52</v>
      </c>
      <c r="W80">
        <v>0.02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261.91000000000003</v>
      </c>
      <c r="C81" s="75">
        <v>67.75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58.26</v>
      </c>
      <c r="J81">
        <v>272.22000000000003</v>
      </c>
      <c r="K81">
        <v>91.43</v>
      </c>
      <c r="L81">
        <v>4.75</v>
      </c>
      <c r="M81">
        <v>7.06</v>
      </c>
      <c r="N81" s="135">
        <v>0</v>
      </c>
      <c r="O81" s="135">
        <v>0</v>
      </c>
      <c r="P81" s="135">
        <v>0</v>
      </c>
      <c r="Q81">
        <v>5</v>
      </c>
      <c r="R81">
        <v>0</v>
      </c>
      <c r="S81">
        <v>4.28</v>
      </c>
      <c r="T81">
        <v>81.31</v>
      </c>
      <c r="U81">
        <v>27.1</v>
      </c>
      <c r="V81">
        <v>27.1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261.91000000000003</v>
      </c>
      <c r="C82" s="75">
        <v>67.75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58.26</v>
      </c>
      <c r="J82">
        <v>272.22000000000003</v>
      </c>
      <c r="K82">
        <v>91.43</v>
      </c>
      <c r="L82">
        <v>4.75</v>
      </c>
      <c r="M82">
        <v>7.16</v>
      </c>
      <c r="N82" s="135">
        <v>0</v>
      </c>
      <c r="O82" s="135">
        <v>0</v>
      </c>
      <c r="P82" s="135">
        <v>0</v>
      </c>
      <c r="Q82">
        <v>5</v>
      </c>
      <c r="R82">
        <v>0</v>
      </c>
      <c r="S82">
        <v>4.28</v>
      </c>
      <c r="T82">
        <v>81.52</v>
      </c>
      <c r="U82">
        <v>27.17</v>
      </c>
      <c r="V82">
        <v>27.18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261.91000000000003</v>
      </c>
      <c r="C83" s="75">
        <v>67.75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58.26</v>
      </c>
      <c r="J83">
        <v>272.22000000000003</v>
      </c>
      <c r="K83">
        <v>91.43</v>
      </c>
      <c r="L83">
        <v>4.5999999999999996</v>
      </c>
      <c r="M83">
        <v>7.06</v>
      </c>
      <c r="N83" s="135">
        <v>0</v>
      </c>
      <c r="O83" s="135">
        <v>0</v>
      </c>
      <c r="P83" s="135">
        <v>0</v>
      </c>
      <c r="Q83">
        <v>4.8499999999999996</v>
      </c>
      <c r="R83">
        <v>0</v>
      </c>
      <c r="S83">
        <v>4.28</v>
      </c>
      <c r="T83">
        <v>80.599999999999994</v>
      </c>
      <c r="U83">
        <v>26.87</v>
      </c>
      <c r="V83">
        <v>26.86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261.91000000000003</v>
      </c>
      <c r="C84" s="75">
        <v>67.75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58.26</v>
      </c>
      <c r="J84">
        <v>272.22000000000003</v>
      </c>
      <c r="K84">
        <v>91.43</v>
      </c>
      <c r="L84">
        <v>4.5999999999999996</v>
      </c>
      <c r="M84">
        <v>7</v>
      </c>
      <c r="N84" s="135">
        <v>0</v>
      </c>
      <c r="O84" s="135">
        <v>0</v>
      </c>
      <c r="P84" s="135">
        <v>0</v>
      </c>
      <c r="Q84">
        <v>4.8499999999999996</v>
      </c>
      <c r="R84">
        <v>0</v>
      </c>
      <c r="S84">
        <v>4.28</v>
      </c>
      <c r="T84">
        <v>79.430000000000007</v>
      </c>
      <c r="U84">
        <v>26.48</v>
      </c>
      <c r="V84">
        <v>26.46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261.91000000000003</v>
      </c>
      <c r="C85" s="75">
        <v>67.75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58.26</v>
      </c>
      <c r="J85">
        <v>272.22000000000003</v>
      </c>
      <c r="K85">
        <v>91.43</v>
      </c>
      <c r="L85">
        <v>4.5999999999999996</v>
      </c>
      <c r="M85">
        <v>9.85</v>
      </c>
      <c r="N85" s="135">
        <v>0</v>
      </c>
      <c r="O85" s="135">
        <v>0</v>
      </c>
      <c r="P85" s="135">
        <v>0</v>
      </c>
      <c r="Q85">
        <v>4.8499999999999996</v>
      </c>
      <c r="R85">
        <v>0</v>
      </c>
      <c r="S85">
        <v>4.28</v>
      </c>
      <c r="T85">
        <v>79.25</v>
      </c>
      <c r="U85">
        <v>26.42</v>
      </c>
      <c r="V85">
        <v>26.41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261.91000000000003</v>
      </c>
      <c r="C86" s="75">
        <v>67.75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58.26</v>
      </c>
      <c r="J86">
        <v>272.22000000000003</v>
      </c>
      <c r="K86">
        <v>91.43</v>
      </c>
      <c r="L86">
        <v>4.5999999999999996</v>
      </c>
      <c r="M86">
        <v>9.23</v>
      </c>
      <c r="N86" s="135">
        <v>0</v>
      </c>
      <c r="O86" s="135">
        <v>0</v>
      </c>
      <c r="P86" s="135">
        <v>0</v>
      </c>
      <c r="Q86">
        <v>4.8499999999999996</v>
      </c>
      <c r="R86">
        <v>0</v>
      </c>
      <c r="S86">
        <v>4.28</v>
      </c>
      <c r="T86">
        <v>77.83</v>
      </c>
      <c r="U86">
        <v>25.94</v>
      </c>
      <c r="V86">
        <v>25.95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261.91000000000003</v>
      </c>
      <c r="C87" s="75">
        <v>67.75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58.26</v>
      </c>
      <c r="J87">
        <v>272.22000000000003</v>
      </c>
      <c r="K87">
        <v>91.43</v>
      </c>
      <c r="L87">
        <v>4.75</v>
      </c>
      <c r="M87">
        <v>8.85</v>
      </c>
      <c r="N87" s="135">
        <v>0</v>
      </c>
      <c r="O87" s="135">
        <v>0</v>
      </c>
      <c r="P87" s="135">
        <v>0</v>
      </c>
      <c r="Q87">
        <v>5</v>
      </c>
      <c r="R87">
        <v>0</v>
      </c>
      <c r="S87">
        <v>4.1900000000000004</v>
      </c>
      <c r="T87">
        <v>75.989999999999995</v>
      </c>
      <c r="U87">
        <v>25.33</v>
      </c>
      <c r="V87">
        <v>25.32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261.91000000000003</v>
      </c>
      <c r="C88" s="75">
        <v>67.75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58.26</v>
      </c>
      <c r="J88">
        <v>272.22000000000003</v>
      </c>
      <c r="K88">
        <v>91.43</v>
      </c>
      <c r="L88">
        <v>4.75</v>
      </c>
      <c r="M88">
        <v>8.43</v>
      </c>
      <c r="N88" s="135">
        <v>0</v>
      </c>
      <c r="O88" s="135">
        <v>0</v>
      </c>
      <c r="P88" s="135">
        <v>0</v>
      </c>
      <c r="Q88">
        <v>5</v>
      </c>
      <c r="R88">
        <v>0</v>
      </c>
      <c r="S88">
        <v>4.1900000000000004</v>
      </c>
      <c r="T88">
        <v>74.599999999999994</v>
      </c>
      <c r="U88">
        <v>24.87</v>
      </c>
      <c r="V88">
        <v>24.86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261.91000000000003</v>
      </c>
      <c r="C89" s="75">
        <v>67.75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58.26</v>
      </c>
      <c r="J89">
        <v>272.22000000000003</v>
      </c>
      <c r="K89">
        <v>91.43</v>
      </c>
      <c r="L89">
        <v>4.75</v>
      </c>
      <c r="M89">
        <v>7.85</v>
      </c>
      <c r="N89" s="135">
        <v>0</v>
      </c>
      <c r="O89" s="135">
        <v>0</v>
      </c>
      <c r="P89" s="135">
        <v>0</v>
      </c>
      <c r="Q89">
        <v>5</v>
      </c>
      <c r="R89">
        <v>0</v>
      </c>
      <c r="S89">
        <v>4.1900000000000004</v>
      </c>
      <c r="T89">
        <v>73.67</v>
      </c>
      <c r="U89">
        <v>24.56</v>
      </c>
      <c r="V89">
        <v>24.54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261.91000000000003</v>
      </c>
      <c r="C90" s="75">
        <v>67.75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58.26</v>
      </c>
      <c r="J90">
        <v>272.22000000000003</v>
      </c>
      <c r="K90">
        <v>91.43</v>
      </c>
      <c r="L90">
        <v>4.75</v>
      </c>
      <c r="M90">
        <v>7.23</v>
      </c>
      <c r="N90" s="135">
        <v>0</v>
      </c>
      <c r="O90" s="135">
        <v>0</v>
      </c>
      <c r="P90" s="135">
        <v>0</v>
      </c>
      <c r="Q90">
        <v>5</v>
      </c>
      <c r="R90">
        <v>0</v>
      </c>
      <c r="S90">
        <v>4.1900000000000004</v>
      </c>
      <c r="T90">
        <v>71.28</v>
      </c>
      <c r="U90">
        <v>23.76</v>
      </c>
      <c r="V90">
        <v>23.75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261.91000000000003</v>
      </c>
      <c r="C91" s="75">
        <v>67.75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58.26</v>
      </c>
      <c r="J91">
        <v>272.22000000000003</v>
      </c>
      <c r="K91">
        <v>91.43</v>
      </c>
      <c r="L91">
        <v>4.75</v>
      </c>
      <c r="M91">
        <v>6.95</v>
      </c>
      <c r="N91" s="135">
        <v>0</v>
      </c>
      <c r="O91" s="135">
        <v>0</v>
      </c>
      <c r="P91" s="135">
        <v>0</v>
      </c>
      <c r="Q91">
        <v>5</v>
      </c>
      <c r="R91">
        <v>0</v>
      </c>
      <c r="S91">
        <v>4.5599999999999996</v>
      </c>
      <c r="T91">
        <v>72.23</v>
      </c>
      <c r="U91">
        <v>24.08</v>
      </c>
      <c r="V91">
        <v>24.06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261.91000000000003</v>
      </c>
      <c r="C92" s="75">
        <v>67.75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58.26</v>
      </c>
      <c r="J92">
        <v>272.22000000000003</v>
      </c>
      <c r="K92">
        <v>91.43</v>
      </c>
      <c r="L92">
        <v>4.75</v>
      </c>
      <c r="M92">
        <v>6.97</v>
      </c>
      <c r="N92" s="135">
        <v>0</v>
      </c>
      <c r="O92" s="135">
        <v>0</v>
      </c>
      <c r="P92" s="135">
        <v>0</v>
      </c>
      <c r="Q92">
        <v>5</v>
      </c>
      <c r="R92">
        <v>0</v>
      </c>
      <c r="S92">
        <v>4.5599999999999996</v>
      </c>
      <c r="T92">
        <v>72.95</v>
      </c>
      <c r="U92">
        <v>24.32</v>
      </c>
      <c r="V92">
        <v>24.31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261.91000000000003</v>
      </c>
      <c r="C93" s="75">
        <v>67.75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58.26</v>
      </c>
      <c r="J93">
        <v>272.22000000000003</v>
      </c>
      <c r="K93">
        <v>91.43</v>
      </c>
      <c r="L93">
        <v>4.75</v>
      </c>
      <c r="M93">
        <v>6.96</v>
      </c>
      <c r="N93" s="135">
        <v>0</v>
      </c>
      <c r="O93" s="135">
        <v>0</v>
      </c>
      <c r="P93" s="135">
        <v>0</v>
      </c>
      <c r="Q93">
        <v>5</v>
      </c>
      <c r="R93">
        <v>0</v>
      </c>
      <c r="S93">
        <v>4.5599999999999996</v>
      </c>
      <c r="T93">
        <v>60.77</v>
      </c>
      <c r="U93">
        <v>20.260000000000002</v>
      </c>
      <c r="V93">
        <v>20.239999999999998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261.91000000000003</v>
      </c>
      <c r="C94" s="75">
        <v>67.75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58.26</v>
      </c>
      <c r="J94">
        <v>272.22000000000003</v>
      </c>
      <c r="K94">
        <v>91.43</v>
      </c>
      <c r="L94">
        <v>4.75</v>
      </c>
      <c r="M94">
        <v>6.95</v>
      </c>
      <c r="N94" s="135">
        <v>0</v>
      </c>
      <c r="O94" s="135">
        <v>0</v>
      </c>
      <c r="P94" s="135">
        <v>0</v>
      </c>
      <c r="Q94">
        <v>5</v>
      </c>
      <c r="R94">
        <v>0</v>
      </c>
      <c r="S94">
        <v>4.5599999999999996</v>
      </c>
      <c r="T94">
        <v>62.07</v>
      </c>
      <c r="U94">
        <v>20.69</v>
      </c>
      <c r="V94">
        <v>20.69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261.91000000000003</v>
      </c>
      <c r="C95" s="75">
        <v>67.75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58.26</v>
      </c>
      <c r="J95">
        <v>272.22000000000003</v>
      </c>
      <c r="K95">
        <v>91.43</v>
      </c>
      <c r="L95">
        <v>4.5199999999999996</v>
      </c>
      <c r="M95">
        <v>6.99</v>
      </c>
      <c r="N95" s="135">
        <v>0</v>
      </c>
      <c r="O95" s="135">
        <v>0</v>
      </c>
      <c r="P95" s="135">
        <v>0</v>
      </c>
      <c r="Q95">
        <v>4.7699999999999996</v>
      </c>
      <c r="R95">
        <v>0</v>
      </c>
      <c r="S95">
        <v>4.5599999999999996</v>
      </c>
      <c r="T95">
        <v>62.17</v>
      </c>
      <c r="U95">
        <v>20.72</v>
      </c>
      <c r="V95">
        <v>20.73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261.91000000000003</v>
      </c>
      <c r="C96" s="75">
        <v>67.75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58.26</v>
      </c>
      <c r="J96">
        <v>272.22000000000003</v>
      </c>
      <c r="K96">
        <v>91.43</v>
      </c>
      <c r="L96">
        <v>4.5199999999999996</v>
      </c>
      <c r="M96">
        <v>6.86</v>
      </c>
      <c r="N96" s="135">
        <v>0</v>
      </c>
      <c r="O96" s="135">
        <v>0</v>
      </c>
      <c r="P96" s="135">
        <v>0</v>
      </c>
      <c r="Q96">
        <v>4.7699999999999996</v>
      </c>
      <c r="R96">
        <v>0</v>
      </c>
      <c r="S96">
        <v>4.5599999999999996</v>
      </c>
      <c r="T96">
        <v>61.5</v>
      </c>
      <c r="U96">
        <v>20.5</v>
      </c>
      <c r="V96">
        <v>20.5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261.91000000000003</v>
      </c>
      <c r="C97" s="75">
        <v>67.75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58.26</v>
      </c>
      <c r="J97">
        <v>272.22000000000003</v>
      </c>
      <c r="K97">
        <v>91.43</v>
      </c>
      <c r="L97">
        <v>4.5199999999999996</v>
      </c>
      <c r="M97">
        <v>6.91</v>
      </c>
      <c r="N97" s="135">
        <v>0</v>
      </c>
      <c r="O97" s="135">
        <v>0</v>
      </c>
      <c r="P97" s="135">
        <v>0</v>
      </c>
      <c r="Q97">
        <v>4.7699999999999996</v>
      </c>
      <c r="R97">
        <v>0</v>
      </c>
      <c r="S97">
        <v>4.5599999999999996</v>
      </c>
      <c r="T97">
        <v>61.7</v>
      </c>
      <c r="U97">
        <v>20.57</v>
      </c>
      <c r="V97">
        <v>20.56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261.91000000000003</v>
      </c>
      <c r="C98" s="75">
        <v>67.75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58.26</v>
      </c>
      <c r="J98">
        <v>272.22000000000003</v>
      </c>
      <c r="K98">
        <v>91.43</v>
      </c>
      <c r="L98">
        <v>4.5199999999999996</v>
      </c>
      <c r="M98">
        <v>6.98</v>
      </c>
      <c r="N98" s="135">
        <v>0</v>
      </c>
      <c r="O98" s="135">
        <v>0</v>
      </c>
      <c r="P98" s="135">
        <v>0</v>
      </c>
      <c r="Q98">
        <v>4.7699999999999996</v>
      </c>
      <c r="R98">
        <v>0</v>
      </c>
      <c r="S98">
        <v>4.5599999999999996</v>
      </c>
      <c r="T98">
        <v>62.55</v>
      </c>
      <c r="U98">
        <v>20.85</v>
      </c>
      <c r="V98">
        <v>20.84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6.2858399999999977</v>
      </c>
      <c r="C99" s="75">
        <f t="shared" ref="C99:L99" si="2">SUM(C3:C98)/4000</f>
        <v>1.6259999999999999</v>
      </c>
      <c r="D99" s="135">
        <f t="shared" ref="D99" si="3">SUM(D3:D98)/4000</f>
        <v>0.84460499999999961</v>
      </c>
      <c r="E99" s="75"/>
      <c r="F99" s="78">
        <f t="shared" si="2"/>
        <v>0.1191125</v>
      </c>
      <c r="G99" s="78">
        <f t="shared" si="2"/>
        <v>0.1191125</v>
      </c>
      <c r="H99" s="78">
        <f t="shared" si="2"/>
        <v>0.12208000000000002</v>
      </c>
      <c r="I99">
        <f t="shared" si="2"/>
        <v>1.3982400000000033</v>
      </c>
      <c r="J99">
        <f t="shared" si="2"/>
        <v>6.5012300000000076</v>
      </c>
      <c r="K99">
        <f t="shared" si="2"/>
        <v>2.1943200000000029</v>
      </c>
      <c r="L99">
        <f t="shared" si="2"/>
        <v>0.11960999999999995</v>
      </c>
      <c r="M99">
        <f t="shared" ref="M99:AB99" si="4">SUM(M3:M98)/4000</f>
        <v>0.13623000000000002</v>
      </c>
      <c r="N99" s="135">
        <f t="shared" si="4"/>
        <v>0.28415250000000014</v>
      </c>
      <c r="O99" s="135">
        <f t="shared" si="4"/>
        <v>0.27869500000000025</v>
      </c>
      <c r="P99" s="135">
        <f t="shared" si="4"/>
        <v>0.28175749999999966</v>
      </c>
      <c r="Q99">
        <f t="shared" si="4"/>
        <v>0.12629499999999994</v>
      </c>
      <c r="R99">
        <f t="shared" si="4"/>
        <v>0.87566750000000015</v>
      </c>
      <c r="S99">
        <f t="shared" si="4"/>
        <v>0.10447999999999998</v>
      </c>
      <c r="T99">
        <f t="shared" si="4"/>
        <v>2.0176150000000006</v>
      </c>
      <c r="U99">
        <f t="shared" si="4"/>
        <v>0.67254250000000027</v>
      </c>
      <c r="V99">
        <f t="shared" si="4"/>
        <v>0.67241750000000011</v>
      </c>
      <c r="W99">
        <f t="shared" si="4"/>
        <v>1.8776599999999999</v>
      </c>
      <c r="X99">
        <f t="shared" si="4"/>
        <v>0.37551000000000012</v>
      </c>
      <c r="Y99">
        <f t="shared" si="4"/>
        <v>0.57995499999999989</v>
      </c>
      <c r="Z99">
        <f t="shared" si="4"/>
        <v>0.35544749999999997</v>
      </c>
      <c r="AA99">
        <f t="shared" si="4"/>
        <v>0.83846750000000025</v>
      </c>
      <c r="AB99">
        <f t="shared" si="4"/>
        <v>0.41920000000000007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44664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44664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8.9390000000000001</v>
      </c>
      <c r="C16" s="136">
        <f>'IDT-1 Calculation'!DG16</f>
        <v>5.5380000000000003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-14.477</v>
      </c>
      <c r="G16" s="141">
        <f t="shared" si="0"/>
        <v>0</v>
      </c>
    </row>
    <row r="17" spans="1:7">
      <c r="A17" s="140" t="s">
        <v>59</v>
      </c>
      <c r="B17" s="136">
        <f>'IDT-1 Calculation'!DF17</f>
        <v>22.414000000000001</v>
      </c>
      <c r="C17" s="136">
        <f>'IDT-1 Calculation'!DG17</f>
        <v>13.887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-36.301000000000002</v>
      </c>
      <c r="G17" s="141">
        <f t="shared" si="0"/>
        <v>0</v>
      </c>
    </row>
    <row r="18" spans="1:7">
      <c r="A18" s="140" t="s">
        <v>60</v>
      </c>
      <c r="B18" s="136">
        <f>'IDT-1 Calculation'!DF18</f>
        <v>39.851999999999997</v>
      </c>
      <c r="C18" s="136">
        <f>'IDT-1 Calculation'!DG18</f>
        <v>11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-50.851999999999997</v>
      </c>
      <c r="G18" s="141">
        <f t="shared" si="0"/>
        <v>0</v>
      </c>
    </row>
    <row r="19" spans="1:7">
      <c r="A19" s="140" t="s">
        <v>61</v>
      </c>
      <c r="B19" s="136">
        <f>'IDT-1 Calculation'!DF19</f>
        <v>61.073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-61.073</v>
      </c>
      <c r="G19" s="141">
        <f t="shared" si="0"/>
        <v>0</v>
      </c>
    </row>
    <row r="20" spans="1:7">
      <c r="A20" s="140" t="s">
        <v>62</v>
      </c>
      <c r="B20" s="136">
        <f>'IDT-1 Calculation'!DF20</f>
        <v>73.897999999999996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-73.897999999999996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104.072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-104.072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120.80500000000001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-120.80500000000001</v>
      </c>
      <c r="G22" s="141">
        <f t="shared" si="0"/>
        <v>0</v>
      </c>
    </row>
    <row r="23" spans="1:7">
      <c r="A23" s="140" t="s">
        <v>65</v>
      </c>
      <c r="B23" s="136">
        <f>'IDT-1 Calculation'!DF23</f>
        <v>99.59</v>
      </c>
      <c r="C23" s="136">
        <f>'IDT-1 Calculation'!DG23</f>
        <v>46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-145.59</v>
      </c>
      <c r="G23" s="141">
        <f t="shared" si="0"/>
        <v>0</v>
      </c>
    </row>
    <row r="24" spans="1:7">
      <c r="A24" s="140" t="s">
        <v>66</v>
      </c>
      <c r="B24" s="136">
        <f>'IDT-1 Calculation'!DF24</f>
        <v>84</v>
      </c>
      <c r="C24" s="136">
        <f>'IDT-1 Calculation'!DG24</f>
        <v>41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-125</v>
      </c>
      <c r="G24" s="141">
        <f t="shared" si="0"/>
        <v>0</v>
      </c>
    </row>
    <row r="25" spans="1:7">
      <c r="A25" s="140" t="s">
        <v>67</v>
      </c>
      <c r="B25" s="136">
        <f>'IDT-1 Calculation'!DF25</f>
        <v>72</v>
      </c>
      <c r="C25" s="136">
        <f>'IDT-1 Calculation'!DG25</f>
        <v>26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-98</v>
      </c>
      <c r="G25" s="141">
        <f t="shared" si="0"/>
        <v>0</v>
      </c>
    </row>
    <row r="26" spans="1:7">
      <c r="A26" s="140" t="s">
        <v>68</v>
      </c>
      <c r="B26" s="136">
        <f>'IDT-1 Calculation'!DF26</f>
        <v>56</v>
      </c>
      <c r="C26" s="136">
        <f>'IDT-1 Calculation'!DG26</f>
        <v>26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-82</v>
      </c>
      <c r="G26" s="141">
        <f t="shared" si="0"/>
        <v>0</v>
      </c>
    </row>
    <row r="27" spans="1:7">
      <c r="A27" s="140" t="s">
        <v>69</v>
      </c>
      <c r="B27" s="136">
        <f>'IDT-1 Calculation'!DF27</f>
        <v>42</v>
      </c>
      <c r="C27" s="136">
        <f>'IDT-1 Calculation'!DG27</f>
        <v>21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-63</v>
      </c>
      <c r="G27" s="141">
        <f t="shared" si="0"/>
        <v>0</v>
      </c>
    </row>
    <row r="28" spans="1:7">
      <c r="A28" s="140" t="s">
        <v>70</v>
      </c>
      <c r="B28" s="136">
        <f>'IDT-1 Calculation'!DF28</f>
        <v>34</v>
      </c>
      <c r="C28" s="136">
        <f>'IDT-1 Calculation'!DG28</f>
        <v>36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-70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24</v>
      </c>
      <c r="C29" s="136">
        <f>'IDT-1 Calculation'!DG29</f>
        <v>36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-60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26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-26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21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-21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6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-6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8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-8</v>
      </c>
      <c r="G46" s="141">
        <f t="shared" si="0"/>
        <v>0</v>
      </c>
    </row>
    <row r="47" spans="1:7">
      <c r="A47" s="140" t="s">
        <v>89</v>
      </c>
      <c r="B47" s="136">
        <f>'IDT-1 Calculation'!DF47</f>
        <v>3.8559999999999999</v>
      </c>
      <c r="C47" s="136">
        <f>'IDT-1 Calculation'!DG47</f>
        <v>2.3889999999999998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-6.2449999999999992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55</v>
      </c>
      <c r="C55" s="136">
        <f>'IDT-1 Calculation'!DG55</f>
        <v>20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-75</v>
      </c>
      <c r="G55" s="141">
        <f t="shared" si="0"/>
        <v>0</v>
      </c>
    </row>
    <row r="56" spans="1:7">
      <c r="A56" s="140" t="s">
        <v>98</v>
      </c>
      <c r="B56" s="136">
        <f>'IDT-1 Calculation'!DF56</f>
        <v>44</v>
      </c>
      <c r="C56" s="136">
        <f>'IDT-1 Calculation'!DG56</f>
        <v>20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-64</v>
      </c>
      <c r="G56" s="141">
        <f t="shared" si="0"/>
        <v>0</v>
      </c>
    </row>
    <row r="57" spans="1:7">
      <c r="A57" s="140" t="s">
        <v>99</v>
      </c>
      <c r="B57" s="136">
        <f>'IDT-1 Calculation'!DF57</f>
        <v>29.379000000000001</v>
      </c>
      <c r="C57" s="136">
        <f>'IDT-1 Calculation'!DG57</f>
        <v>18.202999999999999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-47.582000000000001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0.24571950000000001</v>
      </c>
      <c r="C99" s="152">
        <f>SUM(C3:C98)/4000</f>
        <v>9.4004249999999998E-2</v>
      </c>
      <c r="D99" s="152">
        <f>SUM(D3:D98)/4000</f>
        <v>0</v>
      </c>
      <c r="E99" s="152">
        <f>SUM(E3:E98)/4000</f>
        <v>0</v>
      </c>
      <c r="F99" s="152">
        <f>SUM(F3:F98)/4000</f>
        <v>-0.33972374999999999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512.00329841061989</v>
      </c>
      <c r="L3">
        <v>10.000859050365184</v>
      </c>
      <c r="M3">
        <v>63.774957888826506</v>
      </c>
      <c r="N3">
        <v>51.885716472749543</v>
      </c>
      <c r="O3">
        <v>73.290220864661649</v>
      </c>
      <c r="P3">
        <v>23.558617104237069</v>
      </c>
      <c r="Q3">
        <v>9.028112562814071</v>
      </c>
      <c r="R3">
        <v>9.3114014129692819</v>
      </c>
      <c r="S3">
        <v>11.593458183241975</v>
      </c>
      <c r="T3">
        <v>0</v>
      </c>
      <c r="U3">
        <v>51.762006748731423</v>
      </c>
      <c r="V3">
        <v>6.2621464829586655</v>
      </c>
      <c r="W3">
        <v>20.379649341050754</v>
      </c>
      <c r="X3">
        <v>64.785382597100636</v>
      </c>
      <c r="Y3">
        <v>0</v>
      </c>
      <c r="Z3">
        <v>5.7568579199999999</v>
      </c>
      <c r="AA3">
        <v>12.340957824000002</v>
      </c>
      <c r="AB3">
        <v>17.329426559999998</v>
      </c>
      <c r="AC3">
        <v>12.751521984</v>
      </c>
      <c r="AD3">
        <v>12.009792240000001</v>
      </c>
      <c r="AE3">
        <v>18.595288799999999</v>
      </c>
      <c r="AF3">
        <v>6.1515000000000013</v>
      </c>
      <c r="AG3">
        <v>26.726187359999997</v>
      </c>
      <c r="AH3">
        <v>20.546566560000002</v>
      </c>
      <c r="AI3">
        <v>0</v>
      </c>
      <c r="AJ3">
        <v>0</v>
      </c>
      <c r="AK3">
        <v>22.853400000000001</v>
      </c>
      <c r="AL3">
        <v>15.604199999999999</v>
      </c>
      <c r="AM3">
        <v>4.6368595428571426</v>
      </c>
      <c r="AN3">
        <v>0</v>
      </c>
      <c r="AO3">
        <v>0.79179327360000007</v>
      </c>
      <c r="AP3">
        <v>0.78766128000000013</v>
      </c>
      <c r="AQ3">
        <v>15.109819999999999</v>
      </c>
      <c r="AR3">
        <v>21.819456000000002</v>
      </c>
      <c r="AS3">
        <v>14.356727712</v>
      </c>
      <c r="AT3">
        <v>0</v>
      </c>
      <c r="AU3">
        <v>0</v>
      </c>
      <c r="AV3">
        <v>0</v>
      </c>
      <c r="AW3">
        <v>0</v>
      </c>
      <c r="AX3">
        <v>7.2182226618705032</v>
      </c>
      <c r="AY3">
        <v>0</v>
      </c>
      <c r="AZ3">
        <v>0</v>
      </c>
      <c r="BA3">
        <v>36.691008387433271</v>
      </c>
      <c r="BB3">
        <f>SUM(B3:AZ3)-BA3</f>
        <v>1106.331058451221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512.00329841061989</v>
      </c>
      <c r="L4">
        <v>10.000859050365184</v>
      </c>
      <c r="M4">
        <v>63.774957888826506</v>
      </c>
      <c r="N4">
        <v>51.885716472749543</v>
      </c>
      <c r="O4">
        <v>73.290220864661649</v>
      </c>
      <c r="P4">
        <v>23.558617104237069</v>
      </c>
      <c r="Q4">
        <v>9.028112562814071</v>
      </c>
      <c r="R4">
        <v>9.3114014129692819</v>
      </c>
      <c r="S4">
        <v>11.593458183241975</v>
      </c>
      <c r="T4">
        <v>0</v>
      </c>
      <c r="U4">
        <v>51.762006748731423</v>
      </c>
      <c r="V4">
        <v>6.2621464829586655</v>
      </c>
      <c r="W4">
        <v>20.379649341050754</v>
      </c>
      <c r="X4">
        <v>64.785382597100636</v>
      </c>
      <c r="Y4">
        <v>0</v>
      </c>
      <c r="Z4">
        <v>5.7568579199999999</v>
      </c>
      <c r="AA4">
        <v>12.340957824000002</v>
      </c>
      <c r="AB4">
        <v>17.329426559999998</v>
      </c>
      <c r="AC4">
        <v>12.751521984</v>
      </c>
      <c r="AD4">
        <v>12.009792240000001</v>
      </c>
      <c r="AE4">
        <v>18.595288799999999</v>
      </c>
      <c r="AF4">
        <v>6.1515000000000013</v>
      </c>
      <c r="AG4">
        <v>26.726187359999997</v>
      </c>
      <c r="AH4">
        <v>20.546566560000002</v>
      </c>
      <c r="AI4">
        <v>0</v>
      </c>
      <c r="AJ4">
        <v>0</v>
      </c>
      <c r="AK4">
        <v>22.853400000000001</v>
      </c>
      <c r="AL4">
        <v>15.604199999999999</v>
      </c>
      <c r="AM4">
        <v>4.6368595428571426</v>
      </c>
      <c r="AN4">
        <v>0</v>
      </c>
      <c r="AO4">
        <v>0.79256802240000013</v>
      </c>
      <c r="AP4">
        <v>0.78766128000000013</v>
      </c>
      <c r="AQ4">
        <v>15.109819999999999</v>
      </c>
      <c r="AR4">
        <v>21.819456000000002</v>
      </c>
      <c r="AS4">
        <v>14.356727712</v>
      </c>
      <c r="AT4">
        <v>0</v>
      </c>
      <c r="AU4">
        <v>0</v>
      </c>
      <c r="AV4">
        <v>0</v>
      </c>
      <c r="AW4">
        <v>0</v>
      </c>
      <c r="AX4">
        <v>7.2182226618705032</v>
      </c>
      <c r="AY4">
        <v>0</v>
      </c>
      <c r="AZ4">
        <v>0</v>
      </c>
      <c r="BA4">
        <v>36.691033421833282</v>
      </c>
      <c r="BB4">
        <f t="shared" ref="BB4:BB67" si="0">SUM(B4:AZ4)-BA4</f>
        <v>1106.3318081656212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512.00329841061989</v>
      </c>
      <c r="L5">
        <v>10.000859050365184</v>
      </c>
      <c r="M5">
        <v>63.774957888826506</v>
      </c>
      <c r="N5">
        <v>51.885716472749543</v>
      </c>
      <c r="O5">
        <v>73.290220864661649</v>
      </c>
      <c r="P5">
        <v>23.558617104237069</v>
      </c>
      <c r="Q5">
        <v>9.028112562814071</v>
      </c>
      <c r="R5">
        <v>9.3114014129692819</v>
      </c>
      <c r="S5">
        <v>11.593458183241975</v>
      </c>
      <c r="T5">
        <v>0</v>
      </c>
      <c r="U5">
        <v>51.762006748731423</v>
      </c>
      <c r="V5">
        <v>6.2621464829586655</v>
      </c>
      <c r="W5">
        <v>20.379649341050754</v>
      </c>
      <c r="X5">
        <v>64.785382597100636</v>
      </c>
      <c r="Y5">
        <v>0</v>
      </c>
      <c r="Z5">
        <v>5.7568579199999999</v>
      </c>
      <c r="AA5">
        <v>12.340957824000002</v>
      </c>
      <c r="AB5">
        <v>11.533435920000004</v>
      </c>
      <c r="AC5">
        <v>8.5010146560000006</v>
      </c>
      <c r="AD5">
        <v>12.009792240000001</v>
      </c>
      <c r="AE5">
        <v>18.595288799999999</v>
      </c>
      <c r="AF5">
        <v>6.1515000000000013</v>
      </c>
      <c r="AG5">
        <v>26.726187359999997</v>
      </c>
      <c r="AH5">
        <v>20.546566560000002</v>
      </c>
      <c r="AI5">
        <v>0</v>
      </c>
      <c r="AJ5">
        <v>0</v>
      </c>
      <c r="AK5">
        <v>22.853400000000001</v>
      </c>
      <c r="AL5">
        <v>34.675999999999995</v>
      </c>
      <c r="AM5">
        <v>4.6368595428571426</v>
      </c>
      <c r="AN5">
        <v>0</v>
      </c>
      <c r="AO5">
        <v>0.79101852480000001</v>
      </c>
      <c r="AP5">
        <v>0.78766128000000013</v>
      </c>
      <c r="AQ5">
        <v>15.109819999999999</v>
      </c>
      <c r="AR5">
        <v>21.819456000000002</v>
      </c>
      <c r="AS5">
        <v>14.356727712</v>
      </c>
      <c r="AT5">
        <v>0</v>
      </c>
      <c r="AU5">
        <v>0</v>
      </c>
      <c r="AV5">
        <v>0</v>
      </c>
      <c r="AW5">
        <v>0</v>
      </c>
      <c r="AX5">
        <v>7.2182226618705032</v>
      </c>
      <c r="AY5">
        <v>0</v>
      </c>
      <c r="AZ5">
        <v>0</v>
      </c>
      <c r="BA5">
        <v>36.98069557221676</v>
      </c>
      <c r="BB5">
        <f t="shared" si="0"/>
        <v>1115.0658985496375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512.00329841061989</v>
      </c>
      <c r="L6">
        <v>10.000859050365184</v>
      </c>
      <c r="M6">
        <v>63.774957888826506</v>
      </c>
      <c r="N6">
        <v>51.885716472749543</v>
      </c>
      <c r="O6">
        <v>73.290220864661649</v>
      </c>
      <c r="P6">
        <v>23.558617104237069</v>
      </c>
      <c r="Q6">
        <v>9.028112562814071</v>
      </c>
      <c r="R6">
        <v>9.3114014129692819</v>
      </c>
      <c r="S6">
        <v>11.593458183241975</v>
      </c>
      <c r="T6">
        <v>0</v>
      </c>
      <c r="U6">
        <v>51.762006748731423</v>
      </c>
      <c r="V6">
        <v>6.2621464829586655</v>
      </c>
      <c r="W6">
        <v>20.379649341050754</v>
      </c>
      <c r="X6">
        <v>64.785382597100636</v>
      </c>
      <c r="Y6">
        <v>0</v>
      </c>
      <c r="Z6">
        <v>5.7568579199999999</v>
      </c>
      <c r="AA6">
        <v>12.317364000000001</v>
      </c>
      <c r="AB6">
        <v>5.7374452800000002</v>
      </c>
      <c r="AC6">
        <v>4.2505073280000003</v>
      </c>
      <c r="AD6">
        <v>12.009792240000001</v>
      </c>
      <c r="AE6">
        <v>18.595288799999999</v>
      </c>
      <c r="AF6">
        <v>6.1515000000000013</v>
      </c>
      <c r="AG6">
        <v>26.726187359999997</v>
      </c>
      <c r="AH6">
        <v>20.546566560000002</v>
      </c>
      <c r="AI6">
        <v>0</v>
      </c>
      <c r="AJ6">
        <v>0</v>
      </c>
      <c r="AK6">
        <v>22.853400000000001</v>
      </c>
      <c r="AL6">
        <v>52.013999999999989</v>
      </c>
      <c r="AM6">
        <v>4.6368595428571426</v>
      </c>
      <c r="AN6">
        <v>0</v>
      </c>
      <c r="AO6">
        <v>0.7823671632000001</v>
      </c>
      <c r="AP6">
        <v>0.78766128000000013</v>
      </c>
      <c r="AQ6">
        <v>15.109819999999999</v>
      </c>
      <c r="AR6">
        <v>21.819456000000002</v>
      </c>
      <c r="AS6">
        <v>14.356727712</v>
      </c>
      <c r="AT6">
        <v>0</v>
      </c>
      <c r="AU6">
        <v>0</v>
      </c>
      <c r="AV6">
        <v>0</v>
      </c>
      <c r="AW6">
        <v>0</v>
      </c>
      <c r="AX6">
        <v>7.2182226618705032</v>
      </c>
      <c r="AY6">
        <v>0</v>
      </c>
      <c r="AZ6">
        <v>0</v>
      </c>
      <c r="BA6">
        <v>37.213717476216743</v>
      </c>
      <c r="BB6">
        <f t="shared" si="0"/>
        <v>1122.0921334920374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512.00329841061989</v>
      </c>
      <c r="L7">
        <v>10.000859050365184</v>
      </c>
      <c r="M7">
        <v>63.774957888826506</v>
      </c>
      <c r="N7">
        <v>51.885716472749543</v>
      </c>
      <c r="O7">
        <v>73.290220864661649</v>
      </c>
      <c r="P7">
        <v>23.558617104237069</v>
      </c>
      <c r="Q7">
        <v>9.028112562814071</v>
      </c>
      <c r="R7">
        <v>9.3114014129692819</v>
      </c>
      <c r="S7">
        <v>11.593458183241975</v>
      </c>
      <c r="T7">
        <v>0</v>
      </c>
      <c r="U7">
        <v>51.762006748731423</v>
      </c>
      <c r="V7">
        <v>6.2621464829586655</v>
      </c>
      <c r="W7">
        <v>19.731688132474702</v>
      </c>
      <c r="X7">
        <v>64.785382597100636</v>
      </c>
      <c r="Y7">
        <v>0</v>
      </c>
      <c r="Z7">
        <v>5.7568579199999999</v>
      </c>
      <c r="AA7">
        <v>12.317364000000001</v>
      </c>
      <c r="AB7">
        <v>5.7374452800000002</v>
      </c>
      <c r="AC7">
        <v>4.2505073280000003</v>
      </c>
      <c r="AD7">
        <v>8.0065281600000002</v>
      </c>
      <c r="AE7">
        <v>18.595288799999999</v>
      </c>
      <c r="AF7">
        <v>6.1515000000000013</v>
      </c>
      <c r="AG7">
        <v>26.726187359999997</v>
      </c>
      <c r="AH7">
        <v>20.546566560000002</v>
      </c>
      <c r="AI7">
        <v>0</v>
      </c>
      <c r="AJ7">
        <v>0</v>
      </c>
      <c r="AK7">
        <v>22.853400000000001</v>
      </c>
      <c r="AL7">
        <v>52.013999999999989</v>
      </c>
      <c r="AM7">
        <v>4.6368595428571426</v>
      </c>
      <c r="AN7">
        <v>0</v>
      </c>
      <c r="AO7">
        <v>0.78391666080000011</v>
      </c>
      <c r="AP7">
        <v>0.78766128000000013</v>
      </c>
      <c r="AQ7">
        <v>15.109819999999999</v>
      </c>
      <c r="AR7">
        <v>21.819456000000002</v>
      </c>
      <c r="AS7">
        <v>14.356727712</v>
      </c>
      <c r="AT7">
        <v>0</v>
      </c>
      <c r="AU7">
        <v>0</v>
      </c>
      <c r="AV7">
        <v>0</v>
      </c>
      <c r="AW7">
        <v>0</v>
      </c>
      <c r="AX7">
        <v>7.2182226618705032</v>
      </c>
      <c r="AY7">
        <v>0</v>
      </c>
      <c r="AZ7">
        <v>0</v>
      </c>
      <c r="BA7">
        <v>37.064463194835369</v>
      </c>
      <c r="BB7">
        <f t="shared" si="0"/>
        <v>1117.591711982443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512.00329841061989</v>
      </c>
      <c r="L8">
        <v>10.000859050365184</v>
      </c>
      <c r="M8">
        <v>63.774957888826506</v>
      </c>
      <c r="N8">
        <v>51.885716472749543</v>
      </c>
      <c r="O8">
        <v>73.290220864661649</v>
      </c>
      <c r="P8">
        <v>23.558617104237069</v>
      </c>
      <c r="Q8">
        <v>9.028112562814071</v>
      </c>
      <c r="R8">
        <v>9.3114014129692819</v>
      </c>
      <c r="S8">
        <v>11.593458183241975</v>
      </c>
      <c r="T8">
        <v>0</v>
      </c>
      <c r="U8">
        <v>51.762006748731423</v>
      </c>
      <c r="V8">
        <v>6.2621464829586655</v>
      </c>
      <c r="W8">
        <v>19.731688132474702</v>
      </c>
      <c r="X8">
        <v>64.785382597100636</v>
      </c>
      <c r="Y8">
        <v>0</v>
      </c>
      <c r="Z8">
        <v>5.7568579199999999</v>
      </c>
      <c r="AA8">
        <v>12.317364000000001</v>
      </c>
      <c r="AB8">
        <v>5.7374452800000002</v>
      </c>
      <c r="AC8">
        <v>4.2505073280000003</v>
      </c>
      <c r="AD8">
        <v>8.0065281600000002</v>
      </c>
      <c r="AE8">
        <v>18.595288799999999</v>
      </c>
      <c r="AF8">
        <v>6.1515000000000013</v>
      </c>
      <c r="AG8">
        <v>26.726187359999997</v>
      </c>
      <c r="AH8">
        <v>16.636896000000004</v>
      </c>
      <c r="AI8">
        <v>0</v>
      </c>
      <c r="AJ8">
        <v>0</v>
      </c>
      <c r="AK8">
        <v>22.853400000000001</v>
      </c>
      <c r="AL8">
        <v>52.013999999999989</v>
      </c>
      <c r="AM8">
        <v>4.6368595428571426</v>
      </c>
      <c r="AN8">
        <v>0</v>
      </c>
      <c r="AO8">
        <v>0.77604004800000004</v>
      </c>
      <c r="AP8">
        <v>0.78766128000000013</v>
      </c>
      <c r="AQ8">
        <v>15.109819999999999</v>
      </c>
      <c r="AR8">
        <v>21.819456000000002</v>
      </c>
      <c r="AS8">
        <v>14.356727712</v>
      </c>
      <c r="AT8">
        <v>0</v>
      </c>
      <c r="AU8">
        <v>0</v>
      </c>
      <c r="AV8">
        <v>0</v>
      </c>
      <c r="AW8">
        <v>0</v>
      </c>
      <c r="AX8">
        <v>7.2182226618705032</v>
      </c>
      <c r="AY8">
        <v>0</v>
      </c>
      <c r="AZ8">
        <v>0</v>
      </c>
      <c r="BA8">
        <v>36.938710133235375</v>
      </c>
      <c r="BB8">
        <f t="shared" si="0"/>
        <v>1113.7999178712428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512.00329841061989</v>
      </c>
      <c r="L9">
        <v>9.8357279957792123</v>
      </c>
      <c r="M9">
        <v>63.774957888826506</v>
      </c>
      <c r="N9">
        <v>51.885716472749543</v>
      </c>
      <c r="O9">
        <v>73.290220864661649</v>
      </c>
      <c r="P9">
        <v>23.637792555488378</v>
      </c>
      <c r="Q9">
        <v>9.028112562814071</v>
      </c>
      <c r="R9">
        <v>9.3114014129692819</v>
      </c>
      <c r="S9">
        <v>11.593458183241975</v>
      </c>
      <c r="T9">
        <v>0</v>
      </c>
      <c r="U9">
        <v>51.762006748731423</v>
      </c>
      <c r="V9">
        <v>6.2621464829586655</v>
      </c>
      <c r="W9">
        <v>19.731688132474702</v>
      </c>
      <c r="X9">
        <v>64.785382597100636</v>
      </c>
      <c r="Y9">
        <v>0</v>
      </c>
      <c r="Z9">
        <v>5.7568579199999999</v>
      </c>
      <c r="AA9">
        <v>12.317364000000001</v>
      </c>
      <c r="AB9">
        <v>5.7374452800000002</v>
      </c>
      <c r="AC9">
        <v>4.2505073280000003</v>
      </c>
      <c r="AD9">
        <v>8.0065281600000002</v>
      </c>
      <c r="AE9">
        <v>18.595288799999999</v>
      </c>
      <c r="AF9">
        <v>6.1515000000000013</v>
      </c>
      <c r="AG9">
        <v>26.726187359999997</v>
      </c>
      <c r="AH9">
        <v>16.636896000000004</v>
      </c>
      <c r="AI9">
        <v>0</v>
      </c>
      <c r="AJ9">
        <v>0</v>
      </c>
      <c r="AK9">
        <v>22.853400000000001</v>
      </c>
      <c r="AL9">
        <v>52.013999999999989</v>
      </c>
      <c r="AM9">
        <v>4.6368595428571426</v>
      </c>
      <c r="AN9">
        <v>0</v>
      </c>
      <c r="AO9">
        <v>0.79230977280000003</v>
      </c>
      <c r="AP9">
        <v>0.78766128000000013</v>
      </c>
      <c r="AQ9">
        <v>15.109819999999999</v>
      </c>
      <c r="AR9">
        <v>21.819456000000002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7.2182226618705032</v>
      </c>
      <c r="AY9">
        <v>0</v>
      </c>
      <c r="AZ9">
        <v>0</v>
      </c>
      <c r="BA9">
        <v>36.925322904109542</v>
      </c>
      <c r="BB9">
        <f t="shared" si="0"/>
        <v>1113.396222123434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512.00329841061989</v>
      </c>
      <c r="L10">
        <v>9.3708038787395544</v>
      </c>
      <c r="M10">
        <v>63.774957888826506</v>
      </c>
      <c r="N10">
        <v>51.885716472749543</v>
      </c>
      <c r="O10">
        <v>73.290220864661649</v>
      </c>
      <c r="P10">
        <v>23.637792555488378</v>
      </c>
      <c r="Q10">
        <v>9.028112562814071</v>
      </c>
      <c r="R10">
        <v>9.3114014129692819</v>
      </c>
      <c r="S10">
        <v>11.593458183241975</v>
      </c>
      <c r="T10">
        <v>0</v>
      </c>
      <c r="U10">
        <v>51.762006748731423</v>
      </c>
      <c r="V10">
        <v>6.2621464829586655</v>
      </c>
      <c r="W10">
        <v>19.731688132474702</v>
      </c>
      <c r="X10">
        <v>64.785382597100636</v>
      </c>
      <c r="Y10">
        <v>0</v>
      </c>
      <c r="Z10">
        <v>5.7568579199999999</v>
      </c>
      <c r="AA10">
        <v>12.317364000000001</v>
      </c>
      <c r="AB10">
        <v>5.7374452800000002</v>
      </c>
      <c r="AC10">
        <v>4.2505073280000003</v>
      </c>
      <c r="AD10">
        <v>8.0065281600000002</v>
      </c>
      <c r="AE10">
        <v>18.595288799999999</v>
      </c>
      <c r="AF10">
        <v>6.1515000000000013</v>
      </c>
      <c r="AG10">
        <v>26.726187359999997</v>
      </c>
      <c r="AH10">
        <v>16.636896000000004</v>
      </c>
      <c r="AI10">
        <v>0</v>
      </c>
      <c r="AJ10">
        <v>0</v>
      </c>
      <c r="AK10">
        <v>22.853400000000001</v>
      </c>
      <c r="AL10">
        <v>52.013999999999989</v>
      </c>
      <c r="AM10">
        <v>4.6368595428571426</v>
      </c>
      <c r="AN10">
        <v>0</v>
      </c>
      <c r="AO10">
        <v>0.78662828160000009</v>
      </c>
      <c r="AP10">
        <v>0.78766128000000013</v>
      </c>
      <c r="AQ10">
        <v>7.2055500000000006</v>
      </c>
      <c r="AR10">
        <v>21.819456000000002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7.2182226618705032</v>
      </c>
      <c r="AY10">
        <v>0</v>
      </c>
      <c r="AZ10">
        <v>0</v>
      </c>
      <c r="BA10">
        <v>36.65648966002226</v>
      </c>
      <c r="BB10">
        <f t="shared" si="0"/>
        <v>1105.2901797592817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512.00329841061989</v>
      </c>
      <c r="L11">
        <v>9.3708038787395544</v>
      </c>
      <c r="M11">
        <v>63.774957888826506</v>
      </c>
      <c r="N11">
        <v>51.885716472749543</v>
      </c>
      <c r="O11">
        <v>73.290220864661649</v>
      </c>
      <c r="P11">
        <v>23.637792555488378</v>
      </c>
      <c r="Q11">
        <v>9.028112562814071</v>
      </c>
      <c r="R11">
        <v>12.287504617657927</v>
      </c>
      <c r="S11">
        <v>11.593458183241975</v>
      </c>
      <c r="T11">
        <v>0</v>
      </c>
      <c r="U11">
        <v>51.762006748731423</v>
      </c>
      <c r="V11">
        <v>6.2621464829586655</v>
      </c>
      <c r="W11">
        <v>19.731688132474702</v>
      </c>
      <c r="X11">
        <v>64.785382597100636</v>
      </c>
      <c r="Y11">
        <v>0</v>
      </c>
      <c r="Z11">
        <v>5.7568579199999999</v>
      </c>
      <c r="AA11">
        <v>12.317364000000001</v>
      </c>
      <c r="AB11">
        <v>5.7374452800000002</v>
      </c>
      <c r="AC11">
        <v>4.2505073280000003</v>
      </c>
      <c r="AD11">
        <v>8.0065281600000002</v>
      </c>
      <c r="AE11">
        <v>18.595288799999999</v>
      </c>
      <c r="AF11">
        <v>6.1515000000000013</v>
      </c>
      <c r="AG11">
        <v>26.726187359999997</v>
      </c>
      <c r="AH11">
        <v>24.955344000000004</v>
      </c>
      <c r="AI11">
        <v>0</v>
      </c>
      <c r="AJ11">
        <v>0</v>
      </c>
      <c r="AK11">
        <v>22.853400000000001</v>
      </c>
      <c r="AL11">
        <v>52.013999999999989</v>
      </c>
      <c r="AM11">
        <v>4.6368595428571426</v>
      </c>
      <c r="AN11">
        <v>0</v>
      </c>
      <c r="AO11">
        <v>0.79321364640000003</v>
      </c>
      <c r="AP11">
        <v>0.78766128000000013</v>
      </c>
      <c r="AQ11">
        <v>7.2055500000000006</v>
      </c>
      <c r="AR11">
        <v>21.819456000000002</v>
      </c>
      <c r="AS11">
        <v>14.356727712</v>
      </c>
      <c r="AT11">
        <v>0</v>
      </c>
      <c r="AU11">
        <v>0</v>
      </c>
      <c r="AV11">
        <v>0</v>
      </c>
      <c r="AW11">
        <v>0</v>
      </c>
      <c r="AX11">
        <v>7.2182226618705032</v>
      </c>
      <c r="AY11">
        <v>0</v>
      </c>
      <c r="AZ11">
        <v>0</v>
      </c>
      <c r="BA11">
        <v>37.030407404839053</v>
      </c>
      <c r="BB11">
        <f t="shared" si="0"/>
        <v>1116.5647956823536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512.00329841061989</v>
      </c>
      <c r="L12">
        <v>9.3708038787395544</v>
      </c>
      <c r="M12">
        <v>63.774957888826506</v>
      </c>
      <c r="N12">
        <v>51.885716472749543</v>
      </c>
      <c r="O12">
        <v>73.290220864661649</v>
      </c>
      <c r="P12">
        <v>23.637792555488378</v>
      </c>
      <c r="Q12">
        <v>9.028112562814071</v>
      </c>
      <c r="R12">
        <v>12.287504617657927</v>
      </c>
      <c r="S12">
        <v>11.593458183241975</v>
      </c>
      <c r="T12">
        <v>0</v>
      </c>
      <c r="U12">
        <v>51.762006748731423</v>
      </c>
      <c r="V12">
        <v>6.2621464829586655</v>
      </c>
      <c r="W12">
        <v>19.731688132474702</v>
      </c>
      <c r="X12">
        <v>64.785382597100636</v>
      </c>
      <c r="Y12">
        <v>0</v>
      </c>
      <c r="Z12">
        <v>5.7568579199999999</v>
      </c>
      <c r="AA12">
        <v>6.1413335999999994</v>
      </c>
      <c r="AB12">
        <v>5.7374452800000002</v>
      </c>
      <c r="AC12">
        <v>4.2505073280000003</v>
      </c>
      <c r="AD12">
        <v>8.0065281600000002</v>
      </c>
      <c r="AE12">
        <v>18.595288799999999</v>
      </c>
      <c r="AF12">
        <v>6.1515000000000013</v>
      </c>
      <c r="AG12">
        <v>26.726187359999997</v>
      </c>
      <c r="AH12">
        <v>24.955344000000004</v>
      </c>
      <c r="AI12">
        <v>0</v>
      </c>
      <c r="AJ12">
        <v>0</v>
      </c>
      <c r="AK12">
        <v>22.853400000000001</v>
      </c>
      <c r="AL12">
        <v>52.013999999999989</v>
      </c>
      <c r="AM12">
        <v>2.3184297714285718</v>
      </c>
      <c r="AN12">
        <v>0</v>
      </c>
      <c r="AO12">
        <v>0.78159241439999994</v>
      </c>
      <c r="AP12">
        <v>0.78766128000000013</v>
      </c>
      <c r="AQ12">
        <v>0</v>
      </c>
      <c r="AR12">
        <v>21.819456000000002</v>
      </c>
      <c r="AS12">
        <v>14.356727712</v>
      </c>
      <c r="AT12">
        <v>0</v>
      </c>
      <c r="AU12">
        <v>0</v>
      </c>
      <c r="AV12">
        <v>0</v>
      </c>
      <c r="AW12">
        <v>0</v>
      </c>
      <c r="AX12">
        <v>7.2182226618705032</v>
      </c>
      <c r="AY12">
        <v>0</v>
      </c>
      <c r="AZ12">
        <v>0</v>
      </c>
      <c r="BA12">
        <v>36.526064214610471</v>
      </c>
      <c r="BB12">
        <f t="shared" si="0"/>
        <v>1101.3575074691537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512.00329841061989</v>
      </c>
      <c r="L13">
        <v>9.3708038787395544</v>
      </c>
      <c r="M13">
        <v>63.774957888826506</v>
      </c>
      <c r="N13">
        <v>51.885716472749543</v>
      </c>
      <c r="O13">
        <v>73.290220864661649</v>
      </c>
      <c r="P13">
        <v>23.637792555488378</v>
      </c>
      <c r="Q13">
        <v>9.028112562814071</v>
      </c>
      <c r="R13">
        <v>12.287504617657927</v>
      </c>
      <c r="S13">
        <v>11.593458183241975</v>
      </c>
      <c r="T13">
        <v>0</v>
      </c>
      <c r="U13">
        <v>51.762006748731423</v>
      </c>
      <c r="V13">
        <v>6.2621464829586655</v>
      </c>
      <c r="W13">
        <v>19.731688132474702</v>
      </c>
      <c r="X13">
        <v>64.785382597100636</v>
      </c>
      <c r="Y13">
        <v>0</v>
      </c>
      <c r="Z13">
        <v>5.7568579199999999</v>
      </c>
      <c r="AA13">
        <v>0</v>
      </c>
      <c r="AB13">
        <v>5.7374452800000002</v>
      </c>
      <c r="AC13">
        <v>4.2505073280000003</v>
      </c>
      <c r="AD13">
        <v>8.0065281600000002</v>
      </c>
      <c r="AE13">
        <v>18.595288799999999</v>
      </c>
      <c r="AF13">
        <v>6.1515000000000013</v>
      </c>
      <c r="AG13">
        <v>26.726187359999997</v>
      </c>
      <c r="AH13">
        <v>24.955344000000004</v>
      </c>
      <c r="AI13">
        <v>0</v>
      </c>
      <c r="AJ13">
        <v>0</v>
      </c>
      <c r="AK13">
        <v>22.853400000000001</v>
      </c>
      <c r="AL13">
        <v>52.013999999999989</v>
      </c>
      <c r="AM13">
        <v>2.3184297714285718</v>
      </c>
      <c r="AN13">
        <v>0</v>
      </c>
      <c r="AO13">
        <v>0.76106157120000006</v>
      </c>
      <c r="AP13">
        <v>3.3194296800000003</v>
      </c>
      <c r="AQ13">
        <v>0</v>
      </c>
      <c r="AR13">
        <v>21.819456000000002</v>
      </c>
      <c r="AS13">
        <v>14.356727712</v>
      </c>
      <c r="AT13">
        <v>0</v>
      </c>
      <c r="AU13">
        <v>0</v>
      </c>
      <c r="AV13">
        <v>0</v>
      </c>
      <c r="AW13">
        <v>0</v>
      </c>
      <c r="AX13">
        <v>7.2182226618705032</v>
      </c>
      <c r="AY13">
        <v>0</v>
      </c>
      <c r="AZ13">
        <v>0</v>
      </c>
      <c r="BA13">
        <v>36.409538305810472</v>
      </c>
      <c r="BB13">
        <f t="shared" si="0"/>
        <v>1097.8439373347535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512.00329841061989</v>
      </c>
      <c r="L14">
        <v>9.3708038787395544</v>
      </c>
      <c r="M14">
        <v>63.774957888826506</v>
      </c>
      <c r="N14">
        <v>51.885716472749543</v>
      </c>
      <c r="O14">
        <v>73.290220864661649</v>
      </c>
      <c r="P14">
        <v>23.637792555488378</v>
      </c>
      <c r="Q14">
        <v>9.028112562814071</v>
      </c>
      <c r="R14">
        <v>12.287504617657927</v>
      </c>
      <c r="S14">
        <v>11.593458183241975</v>
      </c>
      <c r="T14">
        <v>0</v>
      </c>
      <c r="U14">
        <v>51.762006748731423</v>
      </c>
      <c r="V14">
        <v>6.2621464829586655</v>
      </c>
      <c r="W14">
        <v>19.731688132474702</v>
      </c>
      <c r="X14">
        <v>64.785382597100636</v>
      </c>
      <c r="Y14">
        <v>0</v>
      </c>
      <c r="Z14">
        <v>5.7568579199999999</v>
      </c>
      <c r="AA14">
        <v>0</v>
      </c>
      <c r="AB14">
        <v>5.7374452800000002</v>
      </c>
      <c r="AC14">
        <v>4.2505073280000003</v>
      </c>
      <c r="AD14">
        <v>8.0065281600000002</v>
      </c>
      <c r="AE14">
        <v>18.595288799999999</v>
      </c>
      <c r="AF14">
        <v>6.1515000000000013</v>
      </c>
      <c r="AG14">
        <v>26.726187359999997</v>
      </c>
      <c r="AH14">
        <v>24.955344000000004</v>
      </c>
      <c r="AI14">
        <v>0</v>
      </c>
      <c r="AJ14">
        <v>0</v>
      </c>
      <c r="AK14">
        <v>22.853400000000001</v>
      </c>
      <c r="AL14">
        <v>52.013999999999989</v>
      </c>
      <c r="AM14">
        <v>2.3184297714285718</v>
      </c>
      <c r="AN14">
        <v>0</v>
      </c>
      <c r="AO14">
        <v>0.74053072800000008</v>
      </c>
      <c r="AP14">
        <v>3.3194296800000003</v>
      </c>
      <c r="AQ14">
        <v>0</v>
      </c>
      <c r="AR14">
        <v>21.819456000000002</v>
      </c>
      <c r="AS14">
        <v>14.356727712</v>
      </c>
      <c r="AT14">
        <v>0</v>
      </c>
      <c r="AU14">
        <v>0</v>
      </c>
      <c r="AV14">
        <v>0</v>
      </c>
      <c r="AW14">
        <v>0</v>
      </c>
      <c r="AX14">
        <v>7.2182226618705032</v>
      </c>
      <c r="AY14">
        <v>0</v>
      </c>
      <c r="AZ14">
        <v>0</v>
      </c>
      <c r="BA14">
        <v>36.408879066610481</v>
      </c>
      <c r="BB14">
        <f t="shared" si="0"/>
        <v>1097.8240657307535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512.00329841061989</v>
      </c>
      <c r="L15">
        <v>9.3708038787395544</v>
      </c>
      <c r="M15">
        <v>63.774957888826506</v>
      </c>
      <c r="N15">
        <v>51.885716472749543</v>
      </c>
      <c r="O15">
        <v>73.290220864661649</v>
      </c>
      <c r="P15">
        <v>23.637792555488378</v>
      </c>
      <c r="Q15">
        <v>9.028112562814071</v>
      </c>
      <c r="R15">
        <v>13.760047477744807</v>
      </c>
      <c r="S15">
        <v>11.593458183241975</v>
      </c>
      <c r="T15">
        <v>0</v>
      </c>
      <c r="U15">
        <v>51.762006748731423</v>
      </c>
      <c r="V15">
        <v>6.2621464829586655</v>
      </c>
      <c r="W15">
        <v>19.993389695869269</v>
      </c>
      <c r="X15">
        <v>64.785382597100636</v>
      </c>
      <c r="Y15">
        <v>0</v>
      </c>
      <c r="Z15">
        <v>5.7568579199999999</v>
      </c>
      <c r="AA15">
        <v>0</v>
      </c>
      <c r="AB15">
        <v>5.7374452800000002</v>
      </c>
      <c r="AC15">
        <v>4.2505073280000003</v>
      </c>
      <c r="AD15">
        <v>8.0065281600000002</v>
      </c>
      <c r="AE15">
        <v>18.595288799999999</v>
      </c>
      <c r="AF15">
        <v>6.1515000000000013</v>
      </c>
      <c r="AG15">
        <v>26.726187359999997</v>
      </c>
      <c r="AH15">
        <v>24.955344000000004</v>
      </c>
      <c r="AI15">
        <v>0</v>
      </c>
      <c r="AJ15">
        <v>0</v>
      </c>
      <c r="AK15">
        <v>22.853400000000001</v>
      </c>
      <c r="AL15">
        <v>52.013999999999989</v>
      </c>
      <c r="AM15">
        <v>2.3184297714285718</v>
      </c>
      <c r="AN15">
        <v>0</v>
      </c>
      <c r="AO15">
        <v>0.74505009600000005</v>
      </c>
      <c r="AP15">
        <v>3.3194296800000003</v>
      </c>
      <c r="AQ15">
        <v>0</v>
      </c>
      <c r="AR15">
        <v>23.274086400000002</v>
      </c>
      <c r="AS15">
        <v>14.356727712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36.279681530983126</v>
      </c>
      <c r="BB15">
        <f t="shared" si="0"/>
        <v>1093.928434795992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512.00329841061989</v>
      </c>
      <c r="L16">
        <v>9.3708038787395544</v>
      </c>
      <c r="M16">
        <v>63.774957888826506</v>
      </c>
      <c r="N16">
        <v>51.885716472749543</v>
      </c>
      <c r="O16">
        <v>73.290220864661649</v>
      </c>
      <c r="P16">
        <v>23.637792555488378</v>
      </c>
      <c r="Q16">
        <v>9.028112562814071</v>
      </c>
      <c r="R16">
        <v>15.237127754615845</v>
      </c>
      <c r="S16">
        <v>11.593458183241975</v>
      </c>
      <c r="T16">
        <v>0</v>
      </c>
      <c r="U16">
        <v>51.762006748731423</v>
      </c>
      <c r="V16">
        <v>6.2621464829586655</v>
      </c>
      <c r="W16">
        <v>19.993389695869269</v>
      </c>
      <c r="X16">
        <v>64.785382597100636</v>
      </c>
      <c r="Y16">
        <v>0</v>
      </c>
      <c r="Z16">
        <v>5.7568579199999999</v>
      </c>
      <c r="AA16">
        <v>0</v>
      </c>
      <c r="AB16">
        <v>5.7374452800000002</v>
      </c>
      <c r="AC16">
        <v>4.2505073280000003</v>
      </c>
      <c r="AD16">
        <v>8.0065281600000002</v>
      </c>
      <c r="AE16">
        <v>18.595288799999999</v>
      </c>
      <c r="AF16">
        <v>6.1515000000000013</v>
      </c>
      <c r="AG16">
        <v>26.726187359999997</v>
      </c>
      <c r="AH16">
        <v>24.955344000000004</v>
      </c>
      <c r="AI16">
        <v>0</v>
      </c>
      <c r="AJ16">
        <v>0</v>
      </c>
      <c r="AK16">
        <v>22.853400000000001</v>
      </c>
      <c r="AL16">
        <v>52.013999999999989</v>
      </c>
      <c r="AM16">
        <v>2.3184297714285718</v>
      </c>
      <c r="AN16">
        <v>0</v>
      </c>
      <c r="AO16">
        <v>0.74143460160000008</v>
      </c>
      <c r="AP16">
        <v>3.3194296800000003</v>
      </c>
      <c r="AQ16">
        <v>0</v>
      </c>
      <c r="AR16">
        <v>23.274086400000002</v>
      </c>
      <c r="AS16">
        <v>14.356727712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36.326979990829471</v>
      </c>
      <c r="BB16">
        <f t="shared" si="0"/>
        <v>1095.3546011186168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450.00331084712116</v>
      </c>
      <c r="L17">
        <v>9.3708038787395544</v>
      </c>
      <c r="M17">
        <v>63.774957888826506</v>
      </c>
      <c r="N17">
        <v>51.885716472749543</v>
      </c>
      <c r="O17">
        <v>73.290220864661649</v>
      </c>
      <c r="P17">
        <v>23.710718897976751</v>
      </c>
      <c r="Q17">
        <v>9.028112562814071</v>
      </c>
      <c r="R17">
        <v>15.237127754615845</v>
      </c>
      <c r="S17">
        <v>11.593458183241975</v>
      </c>
      <c r="T17">
        <v>0</v>
      </c>
      <c r="U17">
        <v>51.762006748731423</v>
      </c>
      <c r="V17">
        <v>6.2621464829586655</v>
      </c>
      <c r="W17">
        <v>19.993389695869269</v>
      </c>
      <c r="X17">
        <v>64.785382597100636</v>
      </c>
      <c r="Y17">
        <v>0</v>
      </c>
      <c r="Z17">
        <v>5.7568579199999999</v>
      </c>
      <c r="AA17">
        <v>0</v>
      </c>
      <c r="AB17">
        <v>5.7374452800000002</v>
      </c>
      <c r="AC17">
        <v>4.2505073280000003</v>
      </c>
      <c r="AD17">
        <v>8.0065281600000002</v>
      </c>
      <c r="AE17">
        <v>18.595288799999999</v>
      </c>
      <c r="AF17">
        <v>6.1515000000000013</v>
      </c>
      <c r="AG17">
        <v>26.726187359999997</v>
      </c>
      <c r="AH17">
        <v>24.955344000000004</v>
      </c>
      <c r="AI17">
        <v>0</v>
      </c>
      <c r="AJ17">
        <v>0</v>
      </c>
      <c r="AK17">
        <v>22.853400000000001</v>
      </c>
      <c r="AL17">
        <v>52.013999999999989</v>
      </c>
      <c r="AM17">
        <v>2.3184297714285718</v>
      </c>
      <c r="AN17">
        <v>0</v>
      </c>
      <c r="AO17">
        <v>0.73355798880000012</v>
      </c>
      <c r="AP17">
        <v>3.3194296800000003</v>
      </c>
      <c r="AQ17">
        <v>0</v>
      </c>
      <c r="AR17">
        <v>23.274086400000002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34.327717167579493</v>
      </c>
      <c r="BB17">
        <f t="shared" si="0"/>
        <v>1035.0715290096559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450.00331084712116</v>
      </c>
      <c r="L18">
        <v>9.3708038787395544</v>
      </c>
      <c r="M18">
        <v>63.774957888826506</v>
      </c>
      <c r="N18">
        <v>51.885716472749543</v>
      </c>
      <c r="O18">
        <v>73.290220864661649</v>
      </c>
      <c r="P18">
        <v>23.710718897976751</v>
      </c>
      <c r="Q18">
        <v>9.028112562814071</v>
      </c>
      <c r="R18">
        <v>15.237127754615845</v>
      </c>
      <c r="S18">
        <v>11.593458183241975</v>
      </c>
      <c r="T18">
        <v>0</v>
      </c>
      <c r="U18">
        <v>51.762006748731423</v>
      </c>
      <c r="V18">
        <v>6.2621464829586655</v>
      </c>
      <c r="W18">
        <v>19.993389695869269</v>
      </c>
      <c r="X18">
        <v>64.785382597100636</v>
      </c>
      <c r="Y18">
        <v>0</v>
      </c>
      <c r="Z18">
        <v>5.7568579199999999</v>
      </c>
      <c r="AA18">
        <v>0</v>
      </c>
      <c r="AB18">
        <v>5.7374452800000002</v>
      </c>
      <c r="AC18">
        <v>4.2505073280000003</v>
      </c>
      <c r="AD18">
        <v>8.0065281600000002</v>
      </c>
      <c r="AE18">
        <v>18.595288799999999</v>
      </c>
      <c r="AF18">
        <v>6.1515000000000013</v>
      </c>
      <c r="AG18">
        <v>26.726187359999997</v>
      </c>
      <c r="AH18">
        <v>24.955344000000004</v>
      </c>
      <c r="AI18">
        <v>0</v>
      </c>
      <c r="AJ18">
        <v>0</v>
      </c>
      <c r="AK18">
        <v>22.853400000000001</v>
      </c>
      <c r="AL18">
        <v>26.006999999999994</v>
      </c>
      <c r="AM18">
        <v>2.3184297714285718</v>
      </c>
      <c r="AN18">
        <v>0</v>
      </c>
      <c r="AO18">
        <v>0.72671437440000008</v>
      </c>
      <c r="AP18">
        <v>0.78766128000000013</v>
      </c>
      <c r="AQ18">
        <v>0</v>
      </c>
      <c r="AR18">
        <v>23.274086400000002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33.411402860379496</v>
      </c>
      <c r="BB18">
        <f t="shared" si="0"/>
        <v>1007.4422313024561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290.00123028273975</v>
      </c>
      <c r="L19">
        <v>6.0337234439060747</v>
      </c>
      <c r="M19">
        <v>63.774957888826506</v>
      </c>
      <c r="N19">
        <v>51.885716472749543</v>
      </c>
      <c r="O19">
        <v>73.290220864661649</v>
      </c>
      <c r="P19">
        <v>23.710718897976751</v>
      </c>
      <c r="Q19">
        <v>9.028112562814071</v>
      </c>
      <c r="R19">
        <v>15.237127754615845</v>
      </c>
      <c r="S19">
        <v>11.593458183241975</v>
      </c>
      <c r="T19">
        <v>0</v>
      </c>
      <c r="U19">
        <v>51.762006748731423</v>
      </c>
      <c r="V19">
        <v>6.2621464829586655</v>
      </c>
      <c r="W19">
        <v>19.993389695869269</v>
      </c>
      <c r="X19">
        <v>64.785382597100636</v>
      </c>
      <c r="Y19">
        <v>0</v>
      </c>
      <c r="Z19">
        <v>5.7568579199999999</v>
      </c>
      <c r="AA19">
        <v>0</v>
      </c>
      <c r="AB19">
        <v>5.7374452800000002</v>
      </c>
      <c r="AC19">
        <v>4.2505073280000003</v>
      </c>
      <c r="AD19">
        <v>8.0065281600000002</v>
      </c>
      <c r="AE19">
        <v>18.595288799999999</v>
      </c>
      <c r="AF19">
        <v>6.1515000000000013</v>
      </c>
      <c r="AG19">
        <v>26.726187359999997</v>
      </c>
      <c r="AH19">
        <v>24.955344000000004</v>
      </c>
      <c r="AI19">
        <v>0</v>
      </c>
      <c r="AJ19">
        <v>0</v>
      </c>
      <c r="AK19">
        <v>22.853400000000001</v>
      </c>
      <c r="AL19">
        <v>26.006999999999994</v>
      </c>
      <c r="AM19">
        <v>2.3184297714285718</v>
      </c>
      <c r="AN19">
        <v>0</v>
      </c>
      <c r="AO19">
        <v>0.7271017488</v>
      </c>
      <c r="AP19">
        <v>0.90018432000000004</v>
      </c>
      <c r="AQ19">
        <v>0</v>
      </c>
      <c r="AR19">
        <v>21.819456000000002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28.125145487931434</v>
      </c>
      <c r="BB19">
        <f t="shared" si="0"/>
        <v>848.04760769008954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290.00123028273975</v>
      </c>
      <c r="L20">
        <v>6.0337234439060747</v>
      </c>
      <c r="M20">
        <v>63.774957888826506</v>
      </c>
      <c r="N20">
        <v>51.885716472749543</v>
      </c>
      <c r="O20">
        <v>73.290220864661649</v>
      </c>
      <c r="P20">
        <v>23.710718897976751</v>
      </c>
      <c r="Q20">
        <v>9.028112562814071</v>
      </c>
      <c r="R20">
        <v>15.237127754615845</v>
      </c>
      <c r="S20">
        <v>11.593458183241975</v>
      </c>
      <c r="T20">
        <v>0</v>
      </c>
      <c r="U20">
        <v>51.762006748731423</v>
      </c>
      <c r="V20">
        <v>6.2621464829586655</v>
      </c>
      <c r="W20">
        <v>19.993389695869269</v>
      </c>
      <c r="X20">
        <v>64.785382597100636</v>
      </c>
      <c r="Y20">
        <v>0</v>
      </c>
      <c r="Z20">
        <v>5.7568579199999999</v>
      </c>
      <c r="AA20">
        <v>3.0880151999999992</v>
      </c>
      <c r="AB20">
        <v>11.533435920000004</v>
      </c>
      <c r="AC20">
        <v>8.5010146560000006</v>
      </c>
      <c r="AD20">
        <v>8.0065281600000002</v>
      </c>
      <c r="AE20">
        <v>18.595288799999999</v>
      </c>
      <c r="AF20">
        <v>6.1515000000000013</v>
      </c>
      <c r="AG20">
        <v>26.726187359999997</v>
      </c>
      <c r="AH20">
        <v>24.955344000000004</v>
      </c>
      <c r="AI20">
        <v>0</v>
      </c>
      <c r="AJ20">
        <v>0</v>
      </c>
      <c r="AK20">
        <v>22.853400000000001</v>
      </c>
      <c r="AL20">
        <v>26.006999999999994</v>
      </c>
      <c r="AM20">
        <v>2.3184297714285718</v>
      </c>
      <c r="AN20">
        <v>0</v>
      </c>
      <c r="AO20">
        <v>0.70786215359999993</v>
      </c>
      <c r="AP20">
        <v>0.90018432000000004</v>
      </c>
      <c r="AQ20">
        <v>0</v>
      </c>
      <c r="AR20">
        <v>21.819456000000002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28.54614547913144</v>
      </c>
      <c r="BB20">
        <f t="shared" si="0"/>
        <v>860.74188127168941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280.69165742304551</v>
      </c>
      <c r="L21">
        <v>9.3708038787395544</v>
      </c>
      <c r="M21">
        <v>63.774957888826506</v>
      </c>
      <c r="N21">
        <v>51.885716472749543</v>
      </c>
      <c r="O21">
        <v>73.290220864661649</v>
      </c>
      <c r="P21">
        <v>23.710718897976751</v>
      </c>
      <c r="Q21">
        <v>9.028112562814071</v>
      </c>
      <c r="R21">
        <v>16.712953545232274</v>
      </c>
      <c r="S21">
        <v>11.593458183241975</v>
      </c>
      <c r="T21">
        <v>0</v>
      </c>
      <c r="U21">
        <v>51.762006748731423</v>
      </c>
      <c r="V21">
        <v>6.2621464829586655</v>
      </c>
      <c r="W21">
        <v>19.993389695869269</v>
      </c>
      <c r="X21">
        <v>64.785382597100636</v>
      </c>
      <c r="Y21">
        <v>0</v>
      </c>
      <c r="Z21">
        <v>5.7568579199999999</v>
      </c>
      <c r="AA21">
        <v>6.1413335999999994</v>
      </c>
      <c r="AB21">
        <v>11.533435920000004</v>
      </c>
      <c r="AC21">
        <v>8.5010146560000006</v>
      </c>
      <c r="AD21">
        <v>8.0065281600000002</v>
      </c>
      <c r="AE21">
        <v>18.595288799999999</v>
      </c>
      <c r="AF21">
        <v>6.1515000000000013</v>
      </c>
      <c r="AG21">
        <v>26.726187359999997</v>
      </c>
      <c r="AH21">
        <v>24.955344000000004</v>
      </c>
      <c r="AI21">
        <v>0</v>
      </c>
      <c r="AJ21">
        <v>0</v>
      </c>
      <c r="AK21">
        <v>22.853400000000001</v>
      </c>
      <c r="AL21">
        <v>26.006999999999994</v>
      </c>
      <c r="AM21">
        <v>2.3184297714285718</v>
      </c>
      <c r="AN21">
        <v>0</v>
      </c>
      <c r="AO21">
        <v>0.13790528639999999</v>
      </c>
      <c r="AP21">
        <v>0.90018432000000004</v>
      </c>
      <c r="AQ21">
        <v>0</v>
      </c>
      <c r="AR21">
        <v>21.819456000000002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28.481519367742038</v>
      </c>
      <c r="BB21">
        <f t="shared" si="0"/>
        <v>858.79320228163465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280.69165742304551</v>
      </c>
      <c r="L22">
        <v>9.3708038787395544</v>
      </c>
      <c r="M22">
        <v>63.774957888826506</v>
      </c>
      <c r="N22">
        <v>51.885716472749543</v>
      </c>
      <c r="O22">
        <v>73.290220864661649</v>
      </c>
      <c r="P22">
        <v>23.710718897976751</v>
      </c>
      <c r="Q22">
        <v>9.028112562814071</v>
      </c>
      <c r="R22">
        <v>18.185495383079612</v>
      </c>
      <c r="S22">
        <v>11.593458183241975</v>
      </c>
      <c r="T22">
        <v>0</v>
      </c>
      <c r="U22">
        <v>51.762006748731423</v>
      </c>
      <c r="V22">
        <v>6.2621464829586655</v>
      </c>
      <c r="W22">
        <v>19.993389695869269</v>
      </c>
      <c r="X22">
        <v>64.785382597100636</v>
      </c>
      <c r="Y22">
        <v>0</v>
      </c>
      <c r="Z22">
        <v>5.7568579199999999</v>
      </c>
      <c r="AA22">
        <v>9.2640456000000011</v>
      </c>
      <c r="AB22">
        <v>11.533435920000004</v>
      </c>
      <c r="AC22">
        <v>8.5010146560000006</v>
      </c>
      <c r="AD22">
        <v>8.0065281600000002</v>
      </c>
      <c r="AE22">
        <v>18.595288799999999</v>
      </c>
      <c r="AF22">
        <v>6.1515000000000013</v>
      </c>
      <c r="AG22">
        <v>26.726187359999997</v>
      </c>
      <c r="AH22">
        <v>30.819849840000003</v>
      </c>
      <c r="AI22">
        <v>0</v>
      </c>
      <c r="AJ22">
        <v>0</v>
      </c>
      <c r="AK22">
        <v>22.853400000000001</v>
      </c>
      <c r="AL22">
        <v>26.006999999999994</v>
      </c>
      <c r="AM22">
        <v>4.1567806507936513</v>
      </c>
      <c r="AN22">
        <v>0</v>
      </c>
      <c r="AO22">
        <v>8.3801995200000007E-2</v>
      </c>
      <c r="AP22">
        <v>0.90018432000000004</v>
      </c>
      <c r="AQ22">
        <v>6.7251799999999999</v>
      </c>
      <c r="AR22">
        <v>21.819456000000002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29.090429920086159</v>
      </c>
      <c r="BB22">
        <f t="shared" si="0"/>
        <v>877.15347899530286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400.00180474100711</v>
      </c>
      <c r="L23">
        <v>9.370693799966455</v>
      </c>
      <c r="M23">
        <v>63.774957888826506</v>
      </c>
      <c r="N23">
        <v>51.885716472749543</v>
      </c>
      <c r="O23">
        <v>73.290220864661649</v>
      </c>
      <c r="P23">
        <v>23.710718897976751</v>
      </c>
      <c r="Q23">
        <v>9.028112562814071</v>
      </c>
      <c r="R23">
        <v>18.618263999999996</v>
      </c>
      <c r="S23">
        <v>11.593458183241975</v>
      </c>
      <c r="T23">
        <v>0</v>
      </c>
      <c r="U23">
        <v>51.762006748731423</v>
      </c>
      <c r="V23">
        <v>6.2621464829586655</v>
      </c>
      <c r="W23">
        <v>19.993389695869269</v>
      </c>
      <c r="X23">
        <v>64.785382597100636</v>
      </c>
      <c r="Y23">
        <v>0</v>
      </c>
      <c r="Z23">
        <v>5.7568579199999999</v>
      </c>
      <c r="AA23">
        <v>15.440075999999998</v>
      </c>
      <c r="AB23">
        <v>11.533435920000004</v>
      </c>
      <c r="AC23">
        <v>8.5010146560000006</v>
      </c>
      <c r="AD23">
        <v>8.0065281600000002</v>
      </c>
      <c r="AE23">
        <v>21.712535395200007</v>
      </c>
      <c r="AF23">
        <v>6.1515000000000013</v>
      </c>
      <c r="AG23">
        <v>26.726187359999997</v>
      </c>
      <c r="AH23">
        <v>41.093133120000005</v>
      </c>
      <c r="AI23">
        <v>1.1182032000000002</v>
      </c>
      <c r="AJ23">
        <v>0</v>
      </c>
      <c r="AK23">
        <v>22.853400000000001</v>
      </c>
      <c r="AL23">
        <v>26.006999999999994</v>
      </c>
      <c r="AM23">
        <v>4.6368595428571426</v>
      </c>
      <c r="AN23">
        <v>0</v>
      </c>
      <c r="AO23">
        <v>4.5064555199999995E-2</v>
      </c>
      <c r="AP23">
        <v>0.90018432000000004</v>
      </c>
      <c r="AQ23">
        <v>7.2055500000000006</v>
      </c>
      <c r="AR23">
        <v>23.274086400000002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33.67443500765696</v>
      </c>
      <c r="BB23">
        <f t="shared" si="0"/>
        <v>1015.3733850911044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380.00112622987479</v>
      </c>
      <c r="L24">
        <v>9.370693799966455</v>
      </c>
      <c r="M24">
        <v>63.774957888826506</v>
      </c>
      <c r="N24">
        <v>51.885716472749543</v>
      </c>
      <c r="O24">
        <v>73.290220864661649</v>
      </c>
      <c r="P24">
        <v>23.710718897976751</v>
      </c>
      <c r="Q24">
        <v>9.028112562814071</v>
      </c>
      <c r="R24">
        <v>18.618263999999996</v>
      </c>
      <c r="S24">
        <v>11.593458183241975</v>
      </c>
      <c r="T24">
        <v>0</v>
      </c>
      <c r="U24">
        <v>51.762006748731423</v>
      </c>
      <c r="V24">
        <v>6.2621464829586655</v>
      </c>
      <c r="W24">
        <v>19.993389695869269</v>
      </c>
      <c r="X24">
        <v>64.785382597100636</v>
      </c>
      <c r="Y24">
        <v>0</v>
      </c>
      <c r="Z24">
        <v>5.7568579199999999</v>
      </c>
      <c r="AA24">
        <v>18.493394399999996</v>
      </c>
      <c r="AB24">
        <v>11.533435920000004</v>
      </c>
      <c r="AC24">
        <v>8.5010146560000006</v>
      </c>
      <c r="AD24">
        <v>8.0065281600000002</v>
      </c>
      <c r="AE24">
        <v>21.712535395200007</v>
      </c>
      <c r="AF24">
        <v>6.1515000000000013</v>
      </c>
      <c r="AG24">
        <v>26.726187359999997</v>
      </c>
      <c r="AH24">
        <v>41.093133120000005</v>
      </c>
      <c r="AI24">
        <v>3.3546096000000003</v>
      </c>
      <c r="AJ24">
        <v>0</v>
      </c>
      <c r="AK24">
        <v>22.853400000000001</v>
      </c>
      <c r="AL24">
        <v>26.006999999999994</v>
      </c>
      <c r="AM24">
        <v>4.6368595428571426</v>
      </c>
      <c r="AN24">
        <v>0</v>
      </c>
      <c r="AO24">
        <v>0</v>
      </c>
      <c r="AP24">
        <v>0.90018432000000004</v>
      </c>
      <c r="AQ24">
        <v>7.2055500000000006</v>
      </c>
      <c r="AR24">
        <v>23.274086400000002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33.20076649754143</v>
      </c>
      <c r="BB24">
        <f t="shared" si="0"/>
        <v>1001.0910353348874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385.00130040629381</v>
      </c>
      <c r="L25">
        <v>9.370693799966455</v>
      </c>
      <c r="M25">
        <v>63.774957888826506</v>
      </c>
      <c r="N25">
        <v>51.885716472749543</v>
      </c>
      <c r="O25">
        <v>73.290220864661649</v>
      </c>
      <c r="P25">
        <v>23.710718897976751</v>
      </c>
      <c r="Q25">
        <v>9.028112562814071</v>
      </c>
      <c r="R25">
        <v>18.618263999999996</v>
      </c>
      <c r="S25">
        <v>11.593458183241975</v>
      </c>
      <c r="T25">
        <v>0</v>
      </c>
      <c r="U25">
        <v>51.762006748731423</v>
      </c>
      <c r="V25">
        <v>5.7965610328638499</v>
      </c>
      <c r="W25">
        <v>19.993389695869269</v>
      </c>
      <c r="X25">
        <v>64.785382597100636</v>
      </c>
      <c r="Y25">
        <v>0</v>
      </c>
      <c r="Z25">
        <v>5.7568579199999999</v>
      </c>
      <c r="AA25">
        <v>18.493394399999996</v>
      </c>
      <c r="AB25">
        <v>11.533435920000004</v>
      </c>
      <c r="AC25">
        <v>8.5010146560000006</v>
      </c>
      <c r="AD25">
        <v>8.0065281600000002</v>
      </c>
      <c r="AE25">
        <v>21.712535395200007</v>
      </c>
      <c r="AF25">
        <v>6.1515000000000013</v>
      </c>
      <c r="AG25">
        <v>26.726187359999997</v>
      </c>
      <c r="AH25">
        <v>41.093133120000005</v>
      </c>
      <c r="AI25">
        <v>21.804962400000001</v>
      </c>
      <c r="AJ25">
        <v>0</v>
      </c>
      <c r="AK25">
        <v>22.853400000000001</v>
      </c>
      <c r="AL25">
        <v>26.006999999999994</v>
      </c>
      <c r="AM25">
        <v>4.6368595428571426</v>
      </c>
      <c r="AN25">
        <v>0</v>
      </c>
      <c r="AO25">
        <v>0</v>
      </c>
      <c r="AP25">
        <v>0.90018432000000004</v>
      </c>
      <c r="AQ25">
        <v>15.109819999999999</v>
      </c>
      <c r="AR25">
        <v>23.274086400000002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34.192309802867413</v>
      </c>
      <c r="BB25">
        <f t="shared" si="0"/>
        <v>1030.9887035558856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395.00163958197248</v>
      </c>
      <c r="L26">
        <v>9.370693799966455</v>
      </c>
      <c r="M26">
        <v>63.774957888826506</v>
      </c>
      <c r="N26">
        <v>51.885716472749543</v>
      </c>
      <c r="O26">
        <v>73.290220864661649</v>
      </c>
      <c r="P26">
        <v>23.710718897976751</v>
      </c>
      <c r="Q26">
        <v>9.028112562814071</v>
      </c>
      <c r="R26">
        <v>18.618263999999996</v>
      </c>
      <c r="S26">
        <v>11.593458183241975</v>
      </c>
      <c r="T26">
        <v>0</v>
      </c>
      <c r="U26">
        <v>51.762006748731423</v>
      </c>
      <c r="V26">
        <v>5.7965610328638499</v>
      </c>
      <c r="W26">
        <v>19.993389695869269</v>
      </c>
      <c r="X26">
        <v>64.785382597100636</v>
      </c>
      <c r="Y26">
        <v>0</v>
      </c>
      <c r="Z26">
        <v>5.7568579199999999</v>
      </c>
      <c r="AA26">
        <v>18.493394399999996</v>
      </c>
      <c r="AB26">
        <v>11.533435920000004</v>
      </c>
      <c r="AC26">
        <v>8.5010146560000006</v>
      </c>
      <c r="AD26">
        <v>8.0065281600000002</v>
      </c>
      <c r="AE26">
        <v>21.712535395200007</v>
      </c>
      <c r="AF26">
        <v>6.1515000000000013</v>
      </c>
      <c r="AG26">
        <v>26.726187359999997</v>
      </c>
      <c r="AH26">
        <v>41.093133120000005</v>
      </c>
      <c r="AI26">
        <v>21.804962400000001</v>
      </c>
      <c r="AJ26">
        <v>0</v>
      </c>
      <c r="AK26">
        <v>22.853400000000001</v>
      </c>
      <c r="AL26">
        <v>26.006999999999994</v>
      </c>
      <c r="AM26">
        <v>4.6368595428571426</v>
      </c>
      <c r="AN26">
        <v>0</v>
      </c>
      <c r="AO26">
        <v>0</v>
      </c>
      <c r="AP26">
        <v>0.90018432000000004</v>
      </c>
      <c r="AQ26">
        <v>15.109819999999999</v>
      </c>
      <c r="AR26">
        <v>23.274086400000002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34.513320688161315</v>
      </c>
      <c r="BB26">
        <f t="shared" si="0"/>
        <v>1040.6680318462704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385.00130040629381</v>
      </c>
      <c r="L27">
        <v>9.370693799966455</v>
      </c>
      <c r="M27">
        <v>63.774957888826506</v>
      </c>
      <c r="N27">
        <v>51.885716472749543</v>
      </c>
      <c r="O27">
        <v>73.290220864661649</v>
      </c>
      <c r="P27">
        <v>23.710718897976751</v>
      </c>
      <c r="Q27">
        <v>9.028112562814071</v>
      </c>
      <c r="R27">
        <v>18.618263999999996</v>
      </c>
      <c r="S27">
        <v>11.593458183241975</v>
      </c>
      <c r="T27">
        <v>0</v>
      </c>
      <c r="U27">
        <v>51.762006748731423</v>
      </c>
      <c r="V27">
        <v>5.7965610328638499</v>
      </c>
      <c r="W27">
        <v>19.993389695869269</v>
      </c>
      <c r="X27">
        <v>64.785382597100636</v>
      </c>
      <c r="Y27">
        <v>0</v>
      </c>
      <c r="Z27">
        <v>5.7568579199999999</v>
      </c>
      <c r="AA27">
        <v>16.654464000000001</v>
      </c>
      <c r="AB27">
        <v>11.533435920000004</v>
      </c>
      <c r="AC27">
        <v>8.5010146560000006</v>
      </c>
      <c r="AD27">
        <v>8.0065281600000002</v>
      </c>
      <c r="AE27">
        <v>21.712535395200007</v>
      </c>
      <c r="AF27">
        <v>6.1515000000000013</v>
      </c>
      <c r="AG27">
        <v>26.726187359999997</v>
      </c>
      <c r="AH27">
        <v>41.093133120000005</v>
      </c>
      <c r="AI27">
        <v>21.804962400000001</v>
      </c>
      <c r="AJ27">
        <v>0</v>
      </c>
      <c r="AK27">
        <v>22.853400000000001</v>
      </c>
      <c r="AL27">
        <v>26.006999999999994</v>
      </c>
      <c r="AM27">
        <v>4.6368595428571426</v>
      </c>
      <c r="AN27">
        <v>0</v>
      </c>
      <c r="AO27">
        <v>0</v>
      </c>
      <c r="AP27">
        <v>0.90018432000000004</v>
      </c>
      <c r="AQ27">
        <v>15.109819999999999</v>
      </c>
      <c r="AR27">
        <v>21.819456000000002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34.086586457267408</v>
      </c>
      <c r="BB27">
        <f t="shared" si="0"/>
        <v>1027.8008661014856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425.00258920372283</v>
      </c>
      <c r="L28">
        <v>9.370693799966455</v>
      </c>
      <c r="M28">
        <v>63.774957888826506</v>
      </c>
      <c r="N28">
        <v>51.885716472749543</v>
      </c>
      <c r="O28">
        <v>73.290220864661649</v>
      </c>
      <c r="P28">
        <v>23.710718897976751</v>
      </c>
      <c r="Q28">
        <v>9.028112562814071</v>
      </c>
      <c r="R28">
        <v>18.618263999999996</v>
      </c>
      <c r="S28">
        <v>11.593458183241975</v>
      </c>
      <c r="T28">
        <v>0</v>
      </c>
      <c r="U28">
        <v>51.762006748731423</v>
      </c>
      <c r="V28">
        <v>5.7965610328638499</v>
      </c>
      <c r="W28">
        <v>19.993389695869269</v>
      </c>
      <c r="X28">
        <v>64.785382597100636</v>
      </c>
      <c r="Y28">
        <v>0</v>
      </c>
      <c r="Z28">
        <v>5.7568579199999999</v>
      </c>
      <c r="AA28">
        <v>18.493394399999996</v>
      </c>
      <c r="AB28">
        <v>11.533435920000004</v>
      </c>
      <c r="AC28">
        <v>8.5010146560000006</v>
      </c>
      <c r="AD28">
        <v>8.0065281600000002</v>
      </c>
      <c r="AE28">
        <v>21.712535395200007</v>
      </c>
      <c r="AF28">
        <v>6.1515000000000013</v>
      </c>
      <c r="AG28">
        <v>26.726187359999997</v>
      </c>
      <c r="AH28">
        <v>41.093133120000005</v>
      </c>
      <c r="AI28">
        <v>21.804962400000001</v>
      </c>
      <c r="AJ28">
        <v>0</v>
      </c>
      <c r="AK28">
        <v>22.853400000000001</v>
      </c>
      <c r="AL28">
        <v>34.675999999999995</v>
      </c>
      <c r="AM28">
        <v>6.9552893142857144</v>
      </c>
      <c r="AN28">
        <v>0</v>
      </c>
      <c r="AO28">
        <v>0</v>
      </c>
      <c r="AP28">
        <v>0.90018432000000004</v>
      </c>
      <c r="AQ28">
        <v>15.109819999999999</v>
      </c>
      <c r="AR28">
        <v>21.819456000000002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35.782354275780797</v>
      </c>
      <c r="BB28">
        <f t="shared" si="0"/>
        <v>1078.9327472518298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405.00196704942579</v>
      </c>
      <c r="L29">
        <v>9.370693799966455</v>
      </c>
      <c r="M29">
        <v>63.774957888826506</v>
      </c>
      <c r="N29">
        <v>51.885716472749543</v>
      </c>
      <c r="O29">
        <v>73.290220864661649</v>
      </c>
      <c r="P29">
        <v>23.710718897976751</v>
      </c>
      <c r="Q29">
        <v>8.52397551889303</v>
      </c>
      <c r="R29">
        <v>18.618263999999996</v>
      </c>
      <c r="S29">
        <v>11.593458183241975</v>
      </c>
      <c r="T29">
        <v>0</v>
      </c>
      <c r="U29">
        <v>51.762006748731423</v>
      </c>
      <c r="V29">
        <v>5.7965610328638499</v>
      </c>
      <c r="W29">
        <v>20.379649341050754</v>
      </c>
      <c r="X29">
        <v>64.785382597100636</v>
      </c>
      <c r="Y29">
        <v>0</v>
      </c>
      <c r="Z29">
        <v>5.7568579199999999</v>
      </c>
      <c r="AA29">
        <v>18.493394399999996</v>
      </c>
      <c r="AB29">
        <v>11.533435920000004</v>
      </c>
      <c r="AC29">
        <v>8.5010146560000006</v>
      </c>
      <c r="AD29">
        <v>8.0065281600000002</v>
      </c>
      <c r="AE29">
        <v>21.712535395200007</v>
      </c>
      <c r="AF29">
        <v>6.1515000000000013</v>
      </c>
      <c r="AG29">
        <v>26.726187359999997</v>
      </c>
      <c r="AH29">
        <v>41.093133120000005</v>
      </c>
      <c r="AI29">
        <v>21.804962400000001</v>
      </c>
      <c r="AJ29">
        <v>0</v>
      </c>
      <c r="AK29">
        <v>22.853400000000001</v>
      </c>
      <c r="AL29">
        <v>44.645350000000001</v>
      </c>
      <c r="AM29">
        <v>6.9552893142857144</v>
      </c>
      <c r="AN29">
        <v>0</v>
      </c>
      <c r="AO29">
        <v>0</v>
      </c>
      <c r="AP29">
        <v>0.90018432000000004</v>
      </c>
      <c r="AQ29">
        <v>15.109819999999999</v>
      </c>
      <c r="AR29">
        <v>21.819456000000002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35.456566018160295</v>
      </c>
      <c r="BB29">
        <f t="shared" si="0"/>
        <v>1069.1093859564137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365.00392528489073</v>
      </c>
      <c r="L30">
        <v>9.370693799966455</v>
      </c>
      <c r="M30">
        <v>63.774957888826506</v>
      </c>
      <c r="N30">
        <v>51.885716472749543</v>
      </c>
      <c r="O30">
        <v>73.290220864661649</v>
      </c>
      <c r="P30">
        <v>23.710718897976751</v>
      </c>
      <c r="Q30">
        <v>8.52397551889303</v>
      </c>
      <c r="R30">
        <v>18.618263999999996</v>
      </c>
      <c r="S30">
        <v>11.593458183241975</v>
      </c>
      <c r="T30">
        <v>0</v>
      </c>
      <c r="U30">
        <v>51.762006748731423</v>
      </c>
      <c r="V30">
        <v>5.7965610328638499</v>
      </c>
      <c r="W30">
        <v>20.379649341050754</v>
      </c>
      <c r="X30">
        <v>64.785382597100636</v>
      </c>
      <c r="Y30">
        <v>0</v>
      </c>
      <c r="Z30">
        <v>5.7568579199999999</v>
      </c>
      <c r="AA30">
        <v>9.2640456000000011</v>
      </c>
      <c r="AB30">
        <v>11.533435920000004</v>
      </c>
      <c r="AC30">
        <v>8.5010146560000006</v>
      </c>
      <c r="AD30">
        <v>8.0065281600000002</v>
      </c>
      <c r="AE30">
        <v>20.454817679999998</v>
      </c>
      <c r="AF30">
        <v>6.1515000000000013</v>
      </c>
      <c r="AG30">
        <v>26.726187359999997</v>
      </c>
      <c r="AH30">
        <v>41.093133120000005</v>
      </c>
      <c r="AI30">
        <v>21.804962400000001</v>
      </c>
      <c r="AJ30">
        <v>0</v>
      </c>
      <c r="AK30">
        <v>22.853400000000001</v>
      </c>
      <c r="AL30">
        <v>44.645350000000001</v>
      </c>
      <c r="AM30">
        <v>6.9552893142857144</v>
      </c>
      <c r="AN30">
        <v>0</v>
      </c>
      <c r="AO30">
        <v>0</v>
      </c>
      <c r="AP30">
        <v>0.90018432000000004</v>
      </c>
      <c r="AQ30">
        <v>15.109819999999999</v>
      </c>
      <c r="AR30">
        <v>21.819456000000002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33.835993945069667</v>
      </c>
      <c r="BB30">
        <f t="shared" si="0"/>
        <v>1020.2448497497695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385.00130040629381</v>
      </c>
      <c r="L31">
        <v>9.370693799966455</v>
      </c>
      <c r="M31">
        <v>63.774957888826506</v>
      </c>
      <c r="N31">
        <v>51.885716472749543</v>
      </c>
      <c r="O31">
        <v>73.290220864661649</v>
      </c>
      <c r="P31">
        <v>23.710718897976751</v>
      </c>
      <c r="Q31">
        <v>7.5214957780458382</v>
      </c>
      <c r="R31">
        <v>17.201193616460035</v>
      </c>
      <c r="S31">
        <v>11.593458183241975</v>
      </c>
      <c r="T31">
        <v>0</v>
      </c>
      <c r="U31">
        <v>51.762006748731423</v>
      </c>
      <c r="V31">
        <v>5.7965610328638499</v>
      </c>
      <c r="W31">
        <v>20.379649341050754</v>
      </c>
      <c r="X31">
        <v>64.785382597100636</v>
      </c>
      <c r="Y31">
        <v>0</v>
      </c>
      <c r="Z31">
        <v>5.7568579199999999</v>
      </c>
      <c r="AA31">
        <v>3.0880151999999992</v>
      </c>
      <c r="AB31">
        <v>11.533435920000004</v>
      </c>
      <c r="AC31">
        <v>8.5010146560000006</v>
      </c>
      <c r="AD31">
        <v>8.0065281600000002</v>
      </c>
      <c r="AE31">
        <v>18.595288799999999</v>
      </c>
      <c r="AF31">
        <v>6.1515000000000013</v>
      </c>
      <c r="AG31">
        <v>26.726187359999997</v>
      </c>
      <c r="AH31">
        <v>28.407499919999999</v>
      </c>
      <c r="AI31">
        <v>2.2364063999999999</v>
      </c>
      <c r="AJ31">
        <v>0</v>
      </c>
      <c r="AK31">
        <v>22.853400000000001</v>
      </c>
      <c r="AL31">
        <v>44.645350000000001</v>
      </c>
      <c r="AM31">
        <v>6.9552893142857144</v>
      </c>
      <c r="AN31">
        <v>0</v>
      </c>
      <c r="AO31">
        <v>0</v>
      </c>
      <c r="AP31">
        <v>0.90018432000000004</v>
      </c>
      <c r="AQ31">
        <v>15.109819999999999</v>
      </c>
      <c r="AR31">
        <v>21.819456000000002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33.10694103466853</v>
      </c>
      <c r="BB31">
        <f t="shared" si="0"/>
        <v>998.2619791771865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350.00344795610806</v>
      </c>
      <c r="L32">
        <v>9.370693799966455</v>
      </c>
      <c r="M32">
        <v>63.774957888826506</v>
      </c>
      <c r="N32">
        <v>51.885716472749543</v>
      </c>
      <c r="O32">
        <v>73.290220864661649</v>
      </c>
      <c r="P32">
        <v>23.710718897976751</v>
      </c>
      <c r="Q32">
        <v>7.5214957780458382</v>
      </c>
      <c r="R32">
        <v>17.201193616460035</v>
      </c>
      <c r="S32">
        <v>11.593458183241975</v>
      </c>
      <c r="T32">
        <v>0</v>
      </c>
      <c r="U32">
        <v>51.762006748731423</v>
      </c>
      <c r="V32">
        <v>5.7965610328638499</v>
      </c>
      <c r="W32">
        <v>20.379649341050754</v>
      </c>
      <c r="X32">
        <v>64.785382597100636</v>
      </c>
      <c r="Y32">
        <v>0</v>
      </c>
      <c r="Z32">
        <v>5.7568579199999999</v>
      </c>
      <c r="AA32">
        <v>0</v>
      </c>
      <c r="AB32">
        <v>11.533435920000004</v>
      </c>
      <c r="AC32">
        <v>8.5010146560000006</v>
      </c>
      <c r="AD32">
        <v>8.0065281600000002</v>
      </c>
      <c r="AE32">
        <v>18.595288799999999</v>
      </c>
      <c r="AF32">
        <v>6.1515000000000013</v>
      </c>
      <c r="AG32">
        <v>26.726187359999997</v>
      </c>
      <c r="AH32">
        <v>16.636896000000004</v>
      </c>
      <c r="AI32">
        <v>1.1182032000000002</v>
      </c>
      <c r="AJ32">
        <v>0</v>
      </c>
      <c r="AK32">
        <v>22.853400000000001</v>
      </c>
      <c r="AL32">
        <v>44.645350000000001</v>
      </c>
      <c r="AM32">
        <v>6.9552893142857144</v>
      </c>
      <c r="AN32">
        <v>0</v>
      </c>
      <c r="AO32">
        <v>0</v>
      </c>
      <c r="AP32">
        <v>0.90018432000000004</v>
      </c>
      <c r="AQ32">
        <v>15.109819999999999</v>
      </c>
      <c r="AR32">
        <v>21.819456000000002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31.470654382747888</v>
      </c>
      <c r="BB32">
        <f t="shared" si="0"/>
        <v>948.9235910589216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295.00143674318281</v>
      </c>
      <c r="L33">
        <v>9.370693799966455</v>
      </c>
      <c r="M33">
        <v>63.774957888826506</v>
      </c>
      <c r="N33">
        <v>51.885716472749543</v>
      </c>
      <c r="O33">
        <v>73.290220864661649</v>
      </c>
      <c r="P33">
        <v>23.710718897976751</v>
      </c>
      <c r="Q33">
        <v>7.5214957780458382</v>
      </c>
      <c r="R33">
        <v>17.201193616460035</v>
      </c>
      <c r="S33">
        <v>11.593458183241975</v>
      </c>
      <c r="T33">
        <v>0</v>
      </c>
      <c r="U33">
        <v>51.762006748731423</v>
      </c>
      <c r="V33">
        <v>5.7965610328638499</v>
      </c>
      <c r="W33">
        <v>20.379649341050754</v>
      </c>
      <c r="X33">
        <v>61.045146229897291</v>
      </c>
      <c r="Y33">
        <v>0</v>
      </c>
      <c r="Z33">
        <v>5.7568579199999999</v>
      </c>
      <c r="AA33">
        <v>0</v>
      </c>
      <c r="AB33">
        <v>11.533435920000004</v>
      </c>
      <c r="AC33">
        <v>8.5010146560000006</v>
      </c>
      <c r="AD33">
        <v>8.0065281600000002</v>
      </c>
      <c r="AE33">
        <v>18.595288799999999</v>
      </c>
      <c r="AF33">
        <v>6.1515000000000013</v>
      </c>
      <c r="AG33">
        <v>26.726187359999997</v>
      </c>
      <c r="AH33">
        <v>16.636896000000004</v>
      </c>
      <c r="AI33">
        <v>0</v>
      </c>
      <c r="AJ33">
        <v>0</v>
      </c>
      <c r="AK33">
        <v>22.853400000000001</v>
      </c>
      <c r="AL33">
        <v>45.078800000000001</v>
      </c>
      <c r="AM33">
        <v>6.9552893142857144</v>
      </c>
      <c r="AN33">
        <v>0</v>
      </c>
      <c r="AO33">
        <v>0</v>
      </c>
      <c r="AP33">
        <v>0.90018432000000004</v>
      </c>
      <c r="AQ33">
        <v>15.109819999999999</v>
      </c>
      <c r="AR33">
        <v>21.819456000000002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29.563047107364241</v>
      </c>
      <c r="BB33">
        <f t="shared" si="0"/>
        <v>891.40419755417668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305.00183674388529</v>
      </c>
      <c r="L34">
        <v>9.370693799966455</v>
      </c>
      <c r="M34">
        <v>63.774957888826506</v>
      </c>
      <c r="N34">
        <v>51.885716472749543</v>
      </c>
      <c r="O34">
        <v>73.290220864661649</v>
      </c>
      <c r="P34">
        <v>23.710718897976751</v>
      </c>
      <c r="Q34">
        <v>7.5214957780458382</v>
      </c>
      <c r="R34">
        <v>17.201193616460035</v>
      </c>
      <c r="S34">
        <v>11.593458183241975</v>
      </c>
      <c r="T34">
        <v>0</v>
      </c>
      <c r="U34">
        <v>51.762006748731423</v>
      </c>
      <c r="V34">
        <v>5.7965610328638499</v>
      </c>
      <c r="W34">
        <v>20.379649341050754</v>
      </c>
      <c r="X34">
        <v>61.045146229897291</v>
      </c>
      <c r="Y34">
        <v>0</v>
      </c>
      <c r="Z34">
        <v>5.7568579199999999</v>
      </c>
      <c r="AA34">
        <v>0</v>
      </c>
      <c r="AB34">
        <v>11.533435920000004</v>
      </c>
      <c r="AC34">
        <v>8.5010146560000006</v>
      </c>
      <c r="AD34">
        <v>8.0065281600000002</v>
      </c>
      <c r="AE34">
        <v>18.595288799999999</v>
      </c>
      <c r="AF34">
        <v>6.1515000000000013</v>
      </c>
      <c r="AG34">
        <v>26.726187359999997</v>
      </c>
      <c r="AH34">
        <v>16.636896000000004</v>
      </c>
      <c r="AI34">
        <v>0</v>
      </c>
      <c r="AJ34">
        <v>0</v>
      </c>
      <c r="AK34">
        <v>22.853400000000001</v>
      </c>
      <c r="AL34">
        <v>45.078800000000001</v>
      </c>
      <c r="AM34">
        <v>6.9552893142857144</v>
      </c>
      <c r="AN34">
        <v>0</v>
      </c>
      <c r="AO34">
        <v>0</v>
      </c>
      <c r="AP34">
        <v>0.90018432000000004</v>
      </c>
      <c r="AQ34">
        <v>15.109819999999999</v>
      </c>
      <c r="AR34">
        <v>21.819456000000002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29.884059944208722</v>
      </c>
      <c r="BB34">
        <f t="shared" si="0"/>
        <v>901.08358471803467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280.00080373081732</v>
      </c>
      <c r="L35">
        <v>11.044115444235301</v>
      </c>
      <c r="M35">
        <v>63.774957888826506</v>
      </c>
      <c r="N35">
        <v>51.885716472749543</v>
      </c>
      <c r="O35">
        <v>73.290220864661649</v>
      </c>
      <c r="P35">
        <v>23.710718897976751</v>
      </c>
      <c r="Q35">
        <v>7.5214957780458382</v>
      </c>
      <c r="R35">
        <v>17.201193616460035</v>
      </c>
      <c r="S35">
        <v>11.593458183241975</v>
      </c>
      <c r="T35">
        <v>0</v>
      </c>
      <c r="U35">
        <v>51.762006748731423</v>
      </c>
      <c r="V35">
        <v>5.7965610328638499</v>
      </c>
      <c r="W35">
        <v>20.379649341050754</v>
      </c>
      <c r="X35">
        <v>61.045146229897291</v>
      </c>
      <c r="Y35">
        <v>0</v>
      </c>
      <c r="Z35">
        <v>5.7568579199999999</v>
      </c>
      <c r="AA35">
        <v>0</v>
      </c>
      <c r="AB35">
        <v>17.270881200000002</v>
      </c>
      <c r="AC35">
        <v>12.527811071999999</v>
      </c>
      <c r="AD35">
        <v>8.0065281600000002</v>
      </c>
      <c r="AE35">
        <v>18.595288799999999</v>
      </c>
      <c r="AF35">
        <v>6.1515000000000013</v>
      </c>
      <c r="AG35">
        <v>26.726187359999997</v>
      </c>
      <c r="AH35">
        <v>16.636896000000004</v>
      </c>
      <c r="AI35">
        <v>0</v>
      </c>
      <c r="AJ35">
        <v>0</v>
      </c>
      <c r="AK35">
        <v>22.853400000000001</v>
      </c>
      <c r="AL35">
        <v>45.078800000000001</v>
      </c>
      <c r="AM35">
        <v>4.6368595428571426</v>
      </c>
      <c r="AN35">
        <v>0</v>
      </c>
      <c r="AO35">
        <v>0</v>
      </c>
      <c r="AP35">
        <v>0.90018432000000004</v>
      </c>
      <c r="AQ35">
        <v>15.109819999999999</v>
      </c>
      <c r="AR35">
        <v>21.819456000000002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29.374254309002872</v>
      </c>
      <c r="BB35">
        <f t="shared" si="0"/>
        <v>885.71159090901267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280.00080373081732</v>
      </c>
      <c r="L36">
        <v>11.044115444235301</v>
      </c>
      <c r="M36">
        <v>63.774957888826506</v>
      </c>
      <c r="N36">
        <v>51.885716472749543</v>
      </c>
      <c r="O36">
        <v>73.290220864661649</v>
      </c>
      <c r="P36">
        <v>23.710718897976751</v>
      </c>
      <c r="Q36">
        <v>7.5214957780458382</v>
      </c>
      <c r="R36">
        <v>17.201193616460035</v>
      </c>
      <c r="S36">
        <v>11.593458183241975</v>
      </c>
      <c r="T36">
        <v>0</v>
      </c>
      <c r="U36">
        <v>51.762006748731423</v>
      </c>
      <c r="V36">
        <v>5.7965610328638499</v>
      </c>
      <c r="W36">
        <v>20.379649341050754</v>
      </c>
      <c r="X36">
        <v>61.045146229897291</v>
      </c>
      <c r="Y36">
        <v>0</v>
      </c>
      <c r="Z36">
        <v>5.7568579199999999</v>
      </c>
      <c r="AA36">
        <v>0</v>
      </c>
      <c r="AB36">
        <v>17.270881200000002</v>
      </c>
      <c r="AC36">
        <v>12.527811071999999</v>
      </c>
      <c r="AD36">
        <v>8.0065281600000002</v>
      </c>
      <c r="AE36">
        <v>18.595288799999999</v>
      </c>
      <c r="AF36">
        <v>6.1515000000000013</v>
      </c>
      <c r="AG36">
        <v>26.726187359999997</v>
      </c>
      <c r="AH36">
        <v>16.636896000000004</v>
      </c>
      <c r="AI36">
        <v>0</v>
      </c>
      <c r="AJ36">
        <v>0</v>
      </c>
      <c r="AK36">
        <v>22.853400000000001</v>
      </c>
      <c r="AL36">
        <v>45.078800000000001</v>
      </c>
      <c r="AM36">
        <v>4.6368595428571426</v>
      </c>
      <c r="AN36">
        <v>0</v>
      </c>
      <c r="AO36">
        <v>0</v>
      </c>
      <c r="AP36">
        <v>0.90018432000000004</v>
      </c>
      <c r="AQ36">
        <v>15.109819999999999</v>
      </c>
      <c r="AR36">
        <v>21.819456000000002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29.374254309002872</v>
      </c>
      <c r="BB36">
        <f t="shared" si="0"/>
        <v>885.71159090901267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280.00080373081732</v>
      </c>
      <c r="L37">
        <v>11.044247864599809</v>
      </c>
      <c r="M37">
        <v>63.774957888826506</v>
      </c>
      <c r="N37">
        <v>51.885716472749543</v>
      </c>
      <c r="O37">
        <v>73.290220864661649</v>
      </c>
      <c r="P37">
        <v>23.710718897976751</v>
      </c>
      <c r="Q37">
        <v>7.5214957780458382</v>
      </c>
      <c r="R37">
        <v>17.201193616460035</v>
      </c>
      <c r="S37">
        <v>11.593458183241975</v>
      </c>
      <c r="T37">
        <v>0</v>
      </c>
      <c r="U37">
        <v>51.762006748731423</v>
      </c>
      <c r="V37">
        <v>5.7965610328638499</v>
      </c>
      <c r="W37">
        <v>20.379649341050754</v>
      </c>
      <c r="X37">
        <v>64.785382597100636</v>
      </c>
      <c r="Y37">
        <v>0</v>
      </c>
      <c r="Z37">
        <v>8.6352868800000007</v>
      </c>
      <c r="AA37">
        <v>0</v>
      </c>
      <c r="AB37">
        <v>17.270881200000002</v>
      </c>
      <c r="AC37">
        <v>12.527811071999999</v>
      </c>
      <c r="AD37">
        <v>8.0065281600000002</v>
      </c>
      <c r="AE37">
        <v>18.595288799999999</v>
      </c>
      <c r="AF37">
        <v>6.1515000000000013</v>
      </c>
      <c r="AG37">
        <v>26.726187359999997</v>
      </c>
      <c r="AH37">
        <v>16.636896000000004</v>
      </c>
      <c r="AI37">
        <v>0</v>
      </c>
      <c r="AJ37">
        <v>0</v>
      </c>
      <c r="AK37">
        <v>22.853400000000001</v>
      </c>
      <c r="AL37">
        <v>45.078800000000001</v>
      </c>
      <c r="AM37">
        <v>2.3184297714285718</v>
      </c>
      <c r="AN37">
        <v>0</v>
      </c>
      <c r="AO37">
        <v>0</v>
      </c>
      <c r="AP37">
        <v>0.90018432000000004</v>
      </c>
      <c r="AQ37">
        <v>7.2055500000000006</v>
      </c>
      <c r="AR37">
        <v>21.819456000000002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29.258569866858757</v>
      </c>
      <c r="BB37">
        <f t="shared" si="0"/>
        <v>882.2233733272958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280.00080373081732</v>
      </c>
      <c r="L38">
        <v>11.044247864599809</v>
      </c>
      <c r="M38">
        <v>63.774957888826506</v>
      </c>
      <c r="N38">
        <v>51.885716472749543</v>
      </c>
      <c r="O38">
        <v>73.290220864661649</v>
      </c>
      <c r="P38">
        <v>23.710718897976751</v>
      </c>
      <c r="Q38">
        <v>7.5214957780458382</v>
      </c>
      <c r="R38">
        <v>17.201193616460035</v>
      </c>
      <c r="S38">
        <v>11.593458183241975</v>
      </c>
      <c r="T38">
        <v>0</v>
      </c>
      <c r="U38">
        <v>51.762006748731423</v>
      </c>
      <c r="V38">
        <v>5.7965610328638499</v>
      </c>
      <c r="W38">
        <v>20.379649341050754</v>
      </c>
      <c r="X38">
        <v>64.785382597100636</v>
      </c>
      <c r="Y38">
        <v>0</v>
      </c>
      <c r="Z38">
        <v>8.6352868800000007</v>
      </c>
      <c r="AA38">
        <v>0</v>
      </c>
      <c r="AB38">
        <v>17.270881200000002</v>
      </c>
      <c r="AC38">
        <v>12.527811071999999</v>
      </c>
      <c r="AD38">
        <v>8.0065281600000002</v>
      </c>
      <c r="AE38">
        <v>18.595288799999999</v>
      </c>
      <c r="AF38">
        <v>6.1515000000000013</v>
      </c>
      <c r="AG38">
        <v>26.726187359999997</v>
      </c>
      <c r="AH38">
        <v>16.636896000000004</v>
      </c>
      <c r="AI38">
        <v>0</v>
      </c>
      <c r="AJ38">
        <v>0</v>
      </c>
      <c r="AK38">
        <v>22.853400000000001</v>
      </c>
      <c r="AL38">
        <v>45.078800000000001</v>
      </c>
      <c r="AM38">
        <v>2.3184297714285718</v>
      </c>
      <c r="AN38">
        <v>0</v>
      </c>
      <c r="AO38">
        <v>0</v>
      </c>
      <c r="AP38">
        <v>0.90018432000000004</v>
      </c>
      <c r="AQ38">
        <v>0</v>
      </c>
      <c r="AR38">
        <v>21.819456000000002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29.02727136527146</v>
      </c>
      <c r="BB38">
        <f t="shared" si="0"/>
        <v>875.24912182888329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280.00080373081732</v>
      </c>
      <c r="L39">
        <v>11.044247864599809</v>
      </c>
      <c r="M39">
        <v>63.774957888826506</v>
      </c>
      <c r="N39">
        <v>51.885716472749543</v>
      </c>
      <c r="O39">
        <v>73.290220864661649</v>
      </c>
      <c r="P39">
        <v>23.710718897976751</v>
      </c>
      <c r="Q39">
        <v>7.5214957780458382</v>
      </c>
      <c r="R39">
        <v>17.201193616460035</v>
      </c>
      <c r="S39">
        <v>11.593458183241975</v>
      </c>
      <c r="T39">
        <v>0</v>
      </c>
      <c r="U39">
        <v>51.762006748731423</v>
      </c>
      <c r="V39">
        <v>5.7965610328638499</v>
      </c>
      <c r="W39">
        <v>20.379649341050754</v>
      </c>
      <c r="X39">
        <v>64.785382597100636</v>
      </c>
      <c r="Y39">
        <v>0</v>
      </c>
      <c r="Z39">
        <v>8.6352868800000007</v>
      </c>
      <c r="AA39">
        <v>0</v>
      </c>
      <c r="AB39">
        <v>11.533435920000004</v>
      </c>
      <c r="AC39">
        <v>8.5010146560000006</v>
      </c>
      <c r="AD39">
        <v>8.0065281600000002</v>
      </c>
      <c r="AE39">
        <v>18.595288799999999</v>
      </c>
      <c r="AF39">
        <v>6.1515000000000013</v>
      </c>
      <c r="AG39">
        <v>26.726187359999997</v>
      </c>
      <c r="AH39">
        <v>16.636896000000004</v>
      </c>
      <c r="AI39">
        <v>0</v>
      </c>
      <c r="AJ39">
        <v>0</v>
      </c>
      <c r="AK39">
        <v>22.853400000000001</v>
      </c>
      <c r="AL39">
        <v>45.078800000000001</v>
      </c>
      <c r="AM39">
        <v>2.3184297714285718</v>
      </c>
      <c r="AN39">
        <v>0</v>
      </c>
      <c r="AO39">
        <v>0</v>
      </c>
      <c r="AP39">
        <v>0.90018432000000004</v>
      </c>
      <c r="AQ39">
        <v>0</v>
      </c>
      <c r="AR39">
        <v>23.274086400000002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28.760532468471467</v>
      </c>
      <c r="BB39">
        <f t="shared" si="0"/>
        <v>867.20624942968334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300.00163885150585</v>
      </c>
      <c r="L40">
        <v>11.044247864599809</v>
      </c>
      <c r="M40">
        <v>63.774957888826506</v>
      </c>
      <c r="N40">
        <v>51.885716472749543</v>
      </c>
      <c r="O40">
        <v>73.290220864661649</v>
      </c>
      <c r="P40">
        <v>23.710718897976751</v>
      </c>
      <c r="Q40">
        <v>7.5214957780458382</v>
      </c>
      <c r="R40">
        <v>17.201193616460035</v>
      </c>
      <c r="S40">
        <v>11.593458183241975</v>
      </c>
      <c r="T40">
        <v>0</v>
      </c>
      <c r="U40">
        <v>51.762006748731423</v>
      </c>
      <c r="V40">
        <v>5.7965610328638499</v>
      </c>
      <c r="W40">
        <v>20.379649341050754</v>
      </c>
      <c r="X40">
        <v>64.785382597100636</v>
      </c>
      <c r="Y40">
        <v>0</v>
      </c>
      <c r="Z40">
        <v>8.6352868800000007</v>
      </c>
      <c r="AA40">
        <v>0</v>
      </c>
      <c r="AB40">
        <v>11.533435920000004</v>
      </c>
      <c r="AC40">
        <v>8.5010146560000006</v>
      </c>
      <c r="AD40">
        <v>8.0065281600000002</v>
      </c>
      <c r="AE40">
        <v>18.595288799999999</v>
      </c>
      <c r="AF40">
        <v>6.1515000000000013</v>
      </c>
      <c r="AG40">
        <v>26.726187359999997</v>
      </c>
      <c r="AH40">
        <v>16.636896000000004</v>
      </c>
      <c r="AI40">
        <v>0</v>
      </c>
      <c r="AJ40">
        <v>0</v>
      </c>
      <c r="AK40">
        <v>22.853400000000001</v>
      </c>
      <c r="AL40">
        <v>45.078800000000001</v>
      </c>
      <c r="AM40">
        <v>2.3184297714285718</v>
      </c>
      <c r="AN40">
        <v>0</v>
      </c>
      <c r="AO40">
        <v>0</v>
      </c>
      <c r="AP40">
        <v>0.90018432000000004</v>
      </c>
      <c r="AQ40">
        <v>0</v>
      </c>
      <c r="AR40">
        <v>23.274086400000002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29.402559269210428</v>
      </c>
      <c r="BB40">
        <f t="shared" si="0"/>
        <v>886.56505774963296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325.00258868662206</v>
      </c>
      <c r="L41">
        <v>11.044247864599809</v>
      </c>
      <c r="M41">
        <v>63.774957888826506</v>
      </c>
      <c r="N41">
        <v>51.885716472749543</v>
      </c>
      <c r="O41">
        <v>73.290220864661649</v>
      </c>
      <c r="P41">
        <v>23.558617104237069</v>
      </c>
      <c r="Q41">
        <v>7.5214957780458382</v>
      </c>
      <c r="R41">
        <v>17.201193616460035</v>
      </c>
      <c r="S41">
        <v>11.593458183241975</v>
      </c>
      <c r="T41">
        <v>0</v>
      </c>
      <c r="U41">
        <v>52.732482780667844</v>
      </c>
      <c r="V41">
        <v>5.7965610328638499</v>
      </c>
      <c r="W41">
        <v>20.379649341050754</v>
      </c>
      <c r="X41">
        <v>64.785382597100636</v>
      </c>
      <c r="Y41">
        <v>0</v>
      </c>
      <c r="Z41">
        <v>5.7568579199999999</v>
      </c>
      <c r="AA41">
        <v>0</v>
      </c>
      <c r="AB41">
        <v>11.533435920000004</v>
      </c>
      <c r="AC41">
        <v>8.5010146560000006</v>
      </c>
      <c r="AD41">
        <v>8.0065281600000002</v>
      </c>
      <c r="AE41">
        <v>17.468301600000004</v>
      </c>
      <c r="AF41">
        <v>6.1515000000000013</v>
      </c>
      <c r="AG41">
        <v>26.726187359999997</v>
      </c>
      <c r="AH41">
        <v>16.636896000000004</v>
      </c>
      <c r="AI41">
        <v>0</v>
      </c>
      <c r="AJ41">
        <v>0</v>
      </c>
      <c r="AK41">
        <v>22.853400000000001</v>
      </c>
      <c r="AL41">
        <v>45.078800000000001</v>
      </c>
      <c r="AM41">
        <v>2.3184297714285718</v>
      </c>
      <c r="AN41">
        <v>0</v>
      </c>
      <c r="AO41">
        <v>0</v>
      </c>
      <c r="AP41">
        <v>0.90018432000000004</v>
      </c>
      <c r="AQ41">
        <v>0</v>
      </c>
      <c r="AR41">
        <v>23.274086400000002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30.102785447054266</v>
      </c>
      <c r="BB41">
        <f t="shared" si="0"/>
        <v>907.67873948510214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343.61167767141319</v>
      </c>
      <c r="L42">
        <v>11.044247864599809</v>
      </c>
      <c r="M42">
        <v>63.774957888826506</v>
      </c>
      <c r="N42">
        <v>51.885716472749543</v>
      </c>
      <c r="O42">
        <v>73.290220864661649</v>
      </c>
      <c r="P42">
        <v>23.558617104237069</v>
      </c>
      <c r="Q42">
        <v>7.5214957780458382</v>
      </c>
      <c r="R42">
        <v>17.201193616460035</v>
      </c>
      <c r="S42">
        <v>11.593458183241975</v>
      </c>
      <c r="T42">
        <v>0</v>
      </c>
      <c r="U42">
        <v>52.732482780667844</v>
      </c>
      <c r="V42">
        <v>5.7965610328638499</v>
      </c>
      <c r="W42">
        <v>20.379649341050754</v>
      </c>
      <c r="X42">
        <v>64.785382597100636</v>
      </c>
      <c r="Y42">
        <v>0</v>
      </c>
      <c r="Z42">
        <v>5.7568579199999999</v>
      </c>
      <c r="AA42">
        <v>0</v>
      </c>
      <c r="AB42">
        <v>11.533435920000004</v>
      </c>
      <c r="AC42">
        <v>8.5010146560000006</v>
      </c>
      <c r="AD42">
        <v>8.0065281600000002</v>
      </c>
      <c r="AE42">
        <v>17.468301600000004</v>
      </c>
      <c r="AF42">
        <v>6.1515000000000013</v>
      </c>
      <c r="AG42">
        <v>26.726187359999997</v>
      </c>
      <c r="AH42">
        <v>16.636896000000004</v>
      </c>
      <c r="AI42">
        <v>0</v>
      </c>
      <c r="AJ42">
        <v>0</v>
      </c>
      <c r="AK42">
        <v>22.853400000000001</v>
      </c>
      <c r="AL42">
        <v>45.078800000000001</v>
      </c>
      <c r="AM42">
        <v>2.3184297714285718</v>
      </c>
      <c r="AN42">
        <v>0</v>
      </c>
      <c r="AO42">
        <v>0</v>
      </c>
      <c r="AP42">
        <v>0.90018432000000004</v>
      </c>
      <c r="AQ42">
        <v>0</v>
      </c>
      <c r="AR42">
        <v>23.274086400000002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30.700137198322643</v>
      </c>
      <c r="BB42">
        <f t="shared" si="0"/>
        <v>925.69047671862484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370.00407854906359</v>
      </c>
      <c r="L43">
        <v>11.044247864599809</v>
      </c>
      <c r="M43">
        <v>63.774957888826506</v>
      </c>
      <c r="N43">
        <v>51.885716472749543</v>
      </c>
      <c r="O43">
        <v>73.290220864661649</v>
      </c>
      <c r="P43">
        <v>23.558617104237069</v>
      </c>
      <c r="Q43">
        <v>7.5214957780458382</v>
      </c>
      <c r="R43">
        <v>17.201193616460035</v>
      </c>
      <c r="S43">
        <v>11.593458183241975</v>
      </c>
      <c r="T43">
        <v>0</v>
      </c>
      <c r="U43">
        <v>52.732482780667844</v>
      </c>
      <c r="V43">
        <v>5.7965610328638499</v>
      </c>
      <c r="W43">
        <v>20.379649341050754</v>
      </c>
      <c r="X43">
        <v>64.785382597100636</v>
      </c>
      <c r="Y43">
        <v>0</v>
      </c>
      <c r="Z43">
        <v>5.7568579199999999</v>
      </c>
      <c r="AA43">
        <v>0</v>
      </c>
      <c r="AB43">
        <v>11.533435920000004</v>
      </c>
      <c r="AC43">
        <v>8.5010146560000006</v>
      </c>
      <c r="AD43">
        <v>8.0065281600000002</v>
      </c>
      <c r="AE43">
        <v>12.3968592</v>
      </c>
      <c r="AF43">
        <v>6.1515000000000013</v>
      </c>
      <c r="AG43">
        <v>26.726187359999997</v>
      </c>
      <c r="AH43">
        <v>8.3184480000000018</v>
      </c>
      <c r="AI43">
        <v>0</v>
      </c>
      <c r="AJ43">
        <v>0</v>
      </c>
      <c r="AK43">
        <v>22.853400000000001</v>
      </c>
      <c r="AL43">
        <v>45.078800000000001</v>
      </c>
      <c r="AM43">
        <v>2.3184297714285718</v>
      </c>
      <c r="AN43">
        <v>0</v>
      </c>
      <c r="AO43">
        <v>0</v>
      </c>
      <c r="AP43">
        <v>0.90018432000000004</v>
      </c>
      <c r="AQ43">
        <v>0</v>
      </c>
      <c r="AR43">
        <v>21.819456000000002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31.070824537401691</v>
      </c>
      <c r="BB43">
        <f t="shared" si="0"/>
        <v>936.86766945719637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377.48409366541244</v>
      </c>
      <c r="L44">
        <v>11.044247864599809</v>
      </c>
      <c r="M44">
        <v>63.774957888826506</v>
      </c>
      <c r="N44">
        <v>51.885716472749543</v>
      </c>
      <c r="O44">
        <v>73.290220864661649</v>
      </c>
      <c r="P44">
        <v>23.558617104237069</v>
      </c>
      <c r="Q44">
        <v>7.5214957780458382</v>
      </c>
      <c r="R44">
        <v>17.201193616460035</v>
      </c>
      <c r="S44">
        <v>11.593458183241975</v>
      </c>
      <c r="T44">
        <v>0</v>
      </c>
      <c r="U44">
        <v>52.732482780667844</v>
      </c>
      <c r="V44">
        <v>5.7965610328638499</v>
      </c>
      <c r="W44">
        <v>20.379649341050754</v>
      </c>
      <c r="X44">
        <v>64.785382597100636</v>
      </c>
      <c r="Y44">
        <v>0</v>
      </c>
      <c r="Z44">
        <v>5.7568579199999999</v>
      </c>
      <c r="AA44">
        <v>0</v>
      </c>
      <c r="AB44">
        <v>11.533435920000004</v>
      </c>
      <c r="AC44">
        <v>8.5010146560000006</v>
      </c>
      <c r="AD44">
        <v>8.0065281600000002</v>
      </c>
      <c r="AE44">
        <v>12.3968592</v>
      </c>
      <c r="AF44">
        <v>6.1515000000000013</v>
      </c>
      <c r="AG44">
        <v>26.726187359999997</v>
      </c>
      <c r="AH44">
        <v>8.3184480000000018</v>
      </c>
      <c r="AI44">
        <v>0</v>
      </c>
      <c r="AJ44">
        <v>0</v>
      </c>
      <c r="AK44">
        <v>22.853400000000001</v>
      </c>
      <c r="AL44">
        <v>45.078800000000001</v>
      </c>
      <c r="AM44">
        <v>2.3184297714285718</v>
      </c>
      <c r="AN44">
        <v>0</v>
      </c>
      <c r="AO44">
        <v>0</v>
      </c>
      <c r="AP44">
        <v>0.90018432000000004</v>
      </c>
      <c r="AQ44">
        <v>0</v>
      </c>
      <c r="AR44">
        <v>21.819456000000002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31.310933020856012</v>
      </c>
      <c r="BB44">
        <f t="shared" si="0"/>
        <v>944.10757609009079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395.8741460426441</v>
      </c>
      <c r="L45">
        <v>11.044247864599809</v>
      </c>
      <c r="M45">
        <v>61.692477362433245</v>
      </c>
      <c r="N45">
        <v>51.885716472749543</v>
      </c>
      <c r="O45">
        <v>73.290220864661649</v>
      </c>
      <c r="P45">
        <v>23.558617104237069</v>
      </c>
      <c r="Q45">
        <v>7.5214957780458382</v>
      </c>
      <c r="R45">
        <v>17.201193616460035</v>
      </c>
      <c r="S45">
        <v>11.593458183241975</v>
      </c>
      <c r="T45">
        <v>0</v>
      </c>
      <c r="U45">
        <v>55.902591216864501</v>
      </c>
      <c r="V45">
        <v>5.7965610328638499</v>
      </c>
      <c r="W45">
        <v>20.379649341050754</v>
      </c>
      <c r="X45">
        <v>64.785382597100636</v>
      </c>
      <c r="Y45">
        <v>0</v>
      </c>
      <c r="Z45">
        <v>5.7568579199999999</v>
      </c>
      <c r="AA45">
        <v>0</v>
      </c>
      <c r="AB45">
        <v>11.533435920000004</v>
      </c>
      <c r="AC45">
        <v>8.5010146560000006</v>
      </c>
      <c r="AD45">
        <v>8.0065281600000002</v>
      </c>
      <c r="AE45">
        <v>12.3968592</v>
      </c>
      <c r="AF45">
        <v>6.1515000000000013</v>
      </c>
      <c r="AG45">
        <v>26.726187359999997</v>
      </c>
      <c r="AH45">
        <v>8.3184480000000018</v>
      </c>
      <c r="AI45">
        <v>0</v>
      </c>
      <c r="AJ45">
        <v>0</v>
      </c>
      <c r="AK45">
        <v>22.853400000000001</v>
      </c>
      <c r="AL45">
        <v>26.006999999999994</v>
      </c>
      <c r="AM45">
        <v>2.3184297714285718</v>
      </c>
      <c r="AN45">
        <v>0</v>
      </c>
      <c r="AO45">
        <v>0</v>
      </c>
      <c r="AP45">
        <v>0.90018432000000004</v>
      </c>
      <c r="AQ45">
        <v>0</v>
      </c>
      <c r="AR45">
        <v>21.819456000000002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31.323962146473782</v>
      </c>
      <c r="BB45">
        <f t="shared" si="0"/>
        <v>944.50042725150774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409.4225527109287</v>
      </c>
      <c r="L46">
        <v>11.044247864599809</v>
      </c>
      <c r="M46">
        <v>61.692477362433245</v>
      </c>
      <c r="N46">
        <v>51.885716472749543</v>
      </c>
      <c r="O46">
        <v>73.290220864661649</v>
      </c>
      <c r="P46">
        <v>23.558617104237069</v>
      </c>
      <c r="Q46">
        <v>7.5214957780458382</v>
      </c>
      <c r="R46">
        <v>17.201193616460035</v>
      </c>
      <c r="S46">
        <v>11.593458183241975</v>
      </c>
      <c r="T46">
        <v>0</v>
      </c>
      <c r="U46">
        <v>56.731345293606296</v>
      </c>
      <c r="V46">
        <v>5.7965610328638499</v>
      </c>
      <c r="W46">
        <v>20.379649341050754</v>
      </c>
      <c r="X46">
        <v>64.785382597100636</v>
      </c>
      <c r="Y46">
        <v>0</v>
      </c>
      <c r="Z46">
        <v>5.7568579199999999</v>
      </c>
      <c r="AA46">
        <v>0</v>
      </c>
      <c r="AB46">
        <v>11.533435920000004</v>
      </c>
      <c r="AC46">
        <v>8.5010146560000006</v>
      </c>
      <c r="AD46">
        <v>8.0065281600000002</v>
      </c>
      <c r="AE46">
        <v>12.3968592</v>
      </c>
      <c r="AF46">
        <v>6.1515000000000013</v>
      </c>
      <c r="AG46">
        <v>26.726187359999997</v>
      </c>
      <c r="AH46">
        <v>8.3184480000000018</v>
      </c>
      <c r="AI46">
        <v>0</v>
      </c>
      <c r="AJ46">
        <v>0</v>
      </c>
      <c r="AK46">
        <v>22.853400000000001</v>
      </c>
      <c r="AL46">
        <v>26.006999999999994</v>
      </c>
      <c r="AM46">
        <v>2.3184297714285718</v>
      </c>
      <c r="AN46">
        <v>0</v>
      </c>
      <c r="AO46">
        <v>0</v>
      </c>
      <c r="AP46">
        <v>0.90018432000000004</v>
      </c>
      <c r="AQ46">
        <v>0</v>
      </c>
      <c r="AR46">
        <v>21.819456000000002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31.785468929314071</v>
      </c>
      <c r="BB46">
        <f t="shared" si="0"/>
        <v>958.41608121369393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380.3919455104093</v>
      </c>
      <c r="L47">
        <v>11.044247864599809</v>
      </c>
      <c r="M47">
        <v>61.692477362433245</v>
      </c>
      <c r="N47">
        <v>51.885716472749543</v>
      </c>
      <c r="O47">
        <v>73.290220864661649</v>
      </c>
      <c r="P47">
        <v>23.558617104237069</v>
      </c>
      <c r="Q47">
        <v>7.5214957780458382</v>
      </c>
      <c r="R47">
        <v>17.196657436708858</v>
      </c>
      <c r="S47">
        <v>11.593458183241975</v>
      </c>
      <c r="T47">
        <v>0</v>
      </c>
      <c r="U47">
        <v>57.567346341203717</v>
      </c>
      <c r="V47">
        <v>5.7965610328638499</v>
      </c>
      <c r="W47">
        <v>20.379649341050754</v>
      </c>
      <c r="X47">
        <v>64.785382597100636</v>
      </c>
      <c r="Y47">
        <v>0</v>
      </c>
      <c r="Z47">
        <v>5.7568579199999999</v>
      </c>
      <c r="AA47">
        <v>0</v>
      </c>
      <c r="AB47">
        <v>11.533435920000004</v>
      </c>
      <c r="AC47">
        <v>8.5010146560000006</v>
      </c>
      <c r="AD47">
        <v>8.0065281600000002</v>
      </c>
      <c r="AE47">
        <v>12.3968592</v>
      </c>
      <c r="AF47">
        <v>6.1515000000000013</v>
      </c>
      <c r="AG47">
        <v>26.726187359999997</v>
      </c>
      <c r="AH47">
        <v>8.3184480000000018</v>
      </c>
      <c r="AI47">
        <v>0</v>
      </c>
      <c r="AJ47">
        <v>0</v>
      </c>
      <c r="AK47">
        <v>22.853400000000001</v>
      </c>
      <c r="AL47">
        <v>26.006999999999994</v>
      </c>
      <c r="AM47">
        <v>2.3184297714285718</v>
      </c>
      <c r="AN47">
        <v>0</v>
      </c>
      <c r="AO47">
        <v>0</v>
      </c>
      <c r="AP47">
        <v>3.3194296800000003</v>
      </c>
      <c r="AQ47">
        <v>0</v>
      </c>
      <c r="AR47">
        <v>21.819456000000002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30.957934419141957</v>
      </c>
      <c r="BB47">
        <f t="shared" si="0"/>
        <v>933.46371875119314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373.61271425178148</v>
      </c>
      <c r="L48">
        <v>11.044247864599809</v>
      </c>
      <c r="M48">
        <v>61.692477362433245</v>
      </c>
      <c r="N48">
        <v>51.885716472749543</v>
      </c>
      <c r="O48">
        <v>73.290220864661649</v>
      </c>
      <c r="P48">
        <v>23.558617104237069</v>
      </c>
      <c r="Q48">
        <v>7.5214957780458382</v>
      </c>
      <c r="R48">
        <v>17.196657436708858</v>
      </c>
      <c r="S48">
        <v>11.593458183241975</v>
      </c>
      <c r="T48">
        <v>0</v>
      </c>
      <c r="U48">
        <v>59.240900507036429</v>
      </c>
      <c r="V48">
        <v>5.7965610328638499</v>
      </c>
      <c r="W48">
        <v>20.379649341050754</v>
      </c>
      <c r="X48">
        <v>64.785382597100636</v>
      </c>
      <c r="Y48">
        <v>0</v>
      </c>
      <c r="Z48">
        <v>5.7568579199999999</v>
      </c>
      <c r="AA48">
        <v>0</v>
      </c>
      <c r="AB48">
        <v>11.533435920000004</v>
      </c>
      <c r="AC48">
        <v>8.5010146560000006</v>
      </c>
      <c r="AD48">
        <v>8.0065281600000002</v>
      </c>
      <c r="AE48">
        <v>12.3968592</v>
      </c>
      <c r="AF48">
        <v>6.1515000000000013</v>
      </c>
      <c r="AG48">
        <v>26.726187359999997</v>
      </c>
      <c r="AH48">
        <v>8.3184480000000018</v>
      </c>
      <c r="AI48">
        <v>0</v>
      </c>
      <c r="AJ48">
        <v>0</v>
      </c>
      <c r="AK48">
        <v>22.853400000000001</v>
      </c>
      <c r="AL48">
        <v>26.006999999999994</v>
      </c>
      <c r="AM48">
        <v>2.3184297714285718</v>
      </c>
      <c r="AN48">
        <v>0</v>
      </c>
      <c r="AO48">
        <v>0</v>
      </c>
      <c r="AP48">
        <v>3.3194296800000003</v>
      </c>
      <c r="AQ48">
        <v>0</v>
      </c>
      <c r="AR48">
        <v>21.819456000000002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30.794042334385253</v>
      </c>
      <c r="BB48">
        <f t="shared" si="0"/>
        <v>928.5219337431547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375.00422902352341</v>
      </c>
      <c r="L49">
        <v>11.044247864599809</v>
      </c>
      <c r="M49">
        <v>61.692477362433245</v>
      </c>
      <c r="N49">
        <v>51.885716472749543</v>
      </c>
      <c r="O49">
        <v>73.290220864661649</v>
      </c>
      <c r="P49">
        <v>23.558617104237069</v>
      </c>
      <c r="Q49">
        <v>7.5214957780458382</v>
      </c>
      <c r="R49">
        <v>18.617343456007795</v>
      </c>
      <c r="S49">
        <v>11.593458183241975</v>
      </c>
      <c r="T49">
        <v>0</v>
      </c>
      <c r="U49">
        <v>60.898523675946706</v>
      </c>
      <c r="V49">
        <v>5.7965610328638499</v>
      </c>
      <c r="W49">
        <v>20.379649341050754</v>
      </c>
      <c r="X49">
        <v>64.785382597100636</v>
      </c>
      <c r="Y49">
        <v>0</v>
      </c>
      <c r="Z49">
        <v>5.7568579199999999</v>
      </c>
      <c r="AA49">
        <v>0</v>
      </c>
      <c r="AB49">
        <v>11.533435920000004</v>
      </c>
      <c r="AC49">
        <v>8.5010146560000006</v>
      </c>
      <c r="AD49">
        <v>8.0065281600000002</v>
      </c>
      <c r="AE49">
        <v>12.3968592</v>
      </c>
      <c r="AF49">
        <v>6.1515000000000013</v>
      </c>
      <c r="AG49">
        <v>26.726187359999997</v>
      </c>
      <c r="AH49">
        <v>8.3184480000000018</v>
      </c>
      <c r="AI49">
        <v>0</v>
      </c>
      <c r="AJ49">
        <v>0</v>
      </c>
      <c r="AK49">
        <v>22.853400000000001</v>
      </c>
      <c r="AL49">
        <v>26.006999999999994</v>
      </c>
      <c r="AM49">
        <v>2.3184297714285718</v>
      </c>
      <c r="AN49">
        <v>0</v>
      </c>
      <c r="AO49">
        <v>0</v>
      </c>
      <c r="AP49">
        <v>3.3194296800000003</v>
      </c>
      <c r="AQ49">
        <v>7.4675699999999994</v>
      </c>
      <c r="AR49">
        <v>21.819456000000002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31.17723245120655</v>
      </c>
      <c r="BB49">
        <f t="shared" si="0"/>
        <v>940.07613758628452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375.00422902352341</v>
      </c>
      <c r="L50">
        <v>11.044247864599809</v>
      </c>
      <c r="M50">
        <v>61.692477362433245</v>
      </c>
      <c r="N50">
        <v>51.885716472749543</v>
      </c>
      <c r="O50">
        <v>73.290220864661649</v>
      </c>
      <c r="P50">
        <v>23.558617104237069</v>
      </c>
      <c r="Q50">
        <v>7.5214957780458382</v>
      </c>
      <c r="R50">
        <v>18.617343456007795</v>
      </c>
      <c r="S50">
        <v>11.593458183241975</v>
      </c>
      <c r="T50">
        <v>0</v>
      </c>
      <c r="U50">
        <v>62.11193664577884</v>
      </c>
      <c r="V50">
        <v>5.7965610328638499</v>
      </c>
      <c r="W50">
        <v>20.379649341050754</v>
      </c>
      <c r="X50">
        <v>64.785382597100636</v>
      </c>
      <c r="Y50">
        <v>0</v>
      </c>
      <c r="Z50">
        <v>5.7568579199999999</v>
      </c>
      <c r="AA50">
        <v>0</v>
      </c>
      <c r="AB50">
        <v>11.533435920000004</v>
      </c>
      <c r="AC50">
        <v>8.5010146560000006</v>
      </c>
      <c r="AD50">
        <v>8.0065281600000002</v>
      </c>
      <c r="AE50">
        <v>12.3968592</v>
      </c>
      <c r="AF50">
        <v>6.1515000000000013</v>
      </c>
      <c r="AG50">
        <v>26.726187359999997</v>
      </c>
      <c r="AH50">
        <v>8.3184480000000018</v>
      </c>
      <c r="AI50">
        <v>0</v>
      </c>
      <c r="AJ50">
        <v>0</v>
      </c>
      <c r="AK50">
        <v>22.853400000000001</v>
      </c>
      <c r="AL50">
        <v>26.006999999999994</v>
      </c>
      <c r="AM50">
        <v>2.3184297714285718</v>
      </c>
      <c r="AN50">
        <v>0</v>
      </c>
      <c r="AO50">
        <v>0</v>
      </c>
      <c r="AP50">
        <v>3.3194296800000003</v>
      </c>
      <c r="AQ50">
        <v>7.5549099999999996</v>
      </c>
      <c r="AR50">
        <v>21.819456000000002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31.21898697296146</v>
      </c>
      <c r="BB50">
        <f t="shared" si="0"/>
        <v>941.33513603436165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460.0035835786868</v>
      </c>
      <c r="L51">
        <v>11.044247864599809</v>
      </c>
      <c r="M51">
        <v>61.692477362433245</v>
      </c>
      <c r="N51">
        <v>51.885716472749543</v>
      </c>
      <c r="O51">
        <v>73.290220864661649</v>
      </c>
      <c r="P51">
        <v>23.558617104237069</v>
      </c>
      <c r="Q51">
        <v>7.5214957780458382</v>
      </c>
      <c r="R51">
        <v>18.617343456007795</v>
      </c>
      <c r="S51">
        <v>11.593458183241975</v>
      </c>
      <c r="T51">
        <v>0</v>
      </c>
      <c r="U51">
        <v>62.11193664577884</v>
      </c>
      <c r="V51">
        <v>5.7965610328638499</v>
      </c>
      <c r="W51">
        <v>20.379649341050754</v>
      </c>
      <c r="X51">
        <v>64.785382597100636</v>
      </c>
      <c r="Y51">
        <v>0</v>
      </c>
      <c r="Z51">
        <v>5.7568579199999999</v>
      </c>
      <c r="AA51">
        <v>0</v>
      </c>
      <c r="AB51">
        <v>11.533435920000004</v>
      </c>
      <c r="AC51">
        <v>8.5010146560000006</v>
      </c>
      <c r="AD51">
        <v>8.0065281600000002</v>
      </c>
      <c r="AE51">
        <v>12.3968592</v>
      </c>
      <c r="AF51">
        <v>6.1515000000000013</v>
      </c>
      <c r="AG51">
        <v>26.726187359999997</v>
      </c>
      <c r="AH51">
        <v>8.3184480000000018</v>
      </c>
      <c r="AI51">
        <v>0</v>
      </c>
      <c r="AJ51">
        <v>0</v>
      </c>
      <c r="AK51">
        <v>22.853400000000001</v>
      </c>
      <c r="AL51">
        <v>26.006999999999994</v>
      </c>
      <c r="AM51">
        <v>2.3184297714285718</v>
      </c>
      <c r="AN51">
        <v>0</v>
      </c>
      <c r="AO51">
        <v>0</v>
      </c>
      <c r="AP51">
        <v>0.90018432000000004</v>
      </c>
      <c r="AQ51">
        <v>7.5549099999999996</v>
      </c>
      <c r="AR51">
        <v>21.819456000000002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33.869808210343336</v>
      </c>
      <c r="BB51">
        <f t="shared" si="0"/>
        <v>1021.2644239921433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512.33931577124554</v>
      </c>
      <c r="L52">
        <v>11.044247864599809</v>
      </c>
      <c r="M52">
        <v>61.692477362433245</v>
      </c>
      <c r="N52">
        <v>51.885716472749543</v>
      </c>
      <c r="O52">
        <v>73.290220864661649</v>
      </c>
      <c r="P52">
        <v>23.558617104237069</v>
      </c>
      <c r="Q52">
        <v>7.5214957780458382</v>
      </c>
      <c r="R52">
        <v>18.617343456007795</v>
      </c>
      <c r="S52">
        <v>11.593458183241975</v>
      </c>
      <c r="T52">
        <v>0</v>
      </c>
      <c r="U52">
        <v>62.11193664577884</v>
      </c>
      <c r="V52">
        <v>5.7965610328638499</v>
      </c>
      <c r="W52">
        <v>20.379649341050754</v>
      </c>
      <c r="X52">
        <v>64.785382597100636</v>
      </c>
      <c r="Y52">
        <v>0</v>
      </c>
      <c r="Z52">
        <v>5.7568579199999999</v>
      </c>
      <c r="AA52">
        <v>0</v>
      </c>
      <c r="AB52">
        <v>11.533435920000004</v>
      </c>
      <c r="AC52">
        <v>8.5010146560000006</v>
      </c>
      <c r="AD52">
        <v>8.0065281600000002</v>
      </c>
      <c r="AE52">
        <v>12.3968592</v>
      </c>
      <c r="AF52">
        <v>6.1515000000000013</v>
      </c>
      <c r="AG52">
        <v>26.726187359999997</v>
      </c>
      <c r="AH52">
        <v>8.3184480000000018</v>
      </c>
      <c r="AI52">
        <v>0</v>
      </c>
      <c r="AJ52">
        <v>0</v>
      </c>
      <c r="AK52">
        <v>22.853400000000001</v>
      </c>
      <c r="AL52">
        <v>26.006999999999994</v>
      </c>
      <c r="AM52">
        <v>2.3184297714285718</v>
      </c>
      <c r="AN52">
        <v>0</v>
      </c>
      <c r="AO52">
        <v>0</v>
      </c>
      <c r="AP52">
        <v>0.90018432000000004</v>
      </c>
      <c r="AQ52">
        <v>7.5549099999999996</v>
      </c>
      <c r="AR52">
        <v>21.819456000000002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35.54978577075385</v>
      </c>
      <c r="BB52">
        <f t="shared" si="0"/>
        <v>1071.9201786242916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512.33931577124554</v>
      </c>
      <c r="L53">
        <v>11.044247864599809</v>
      </c>
      <c r="M53">
        <v>63.774957888826506</v>
      </c>
      <c r="N53">
        <v>51.885716472749543</v>
      </c>
      <c r="O53">
        <v>73.290220864661649</v>
      </c>
      <c r="P53">
        <v>23.558617104237069</v>
      </c>
      <c r="Q53">
        <v>7.5214957780458382</v>
      </c>
      <c r="R53">
        <v>18.617343456007795</v>
      </c>
      <c r="S53">
        <v>11.593458183241975</v>
      </c>
      <c r="T53">
        <v>0</v>
      </c>
      <c r="U53">
        <v>62.11193664577884</v>
      </c>
      <c r="V53">
        <v>5.7965610328638499</v>
      </c>
      <c r="W53">
        <v>20.379649341050754</v>
      </c>
      <c r="X53">
        <v>64.785382597100636</v>
      </c>
      <c r="Y53">
        <v>0</v>
      </c>
      <c r="Z53">
        <v>5.7568579199999999</v>
      </c>
      <c r="AA53">
        <v>0</v>
      </c>
      <c r="AB53">
        <v>11.533435920000004</v>
      </c>
      <c r="AC53">
        <v>8.5010146560000006</v>
      </c>
      <c r="AD53">
        <v>8.0065281600000002</v>
      </c>
      <c r="AE53">
        <v>12.3968592</v>
      </c>
      <c r="AF53">
        <v>6.1515000000000013</v>
      </c>
      <c r="AG53">
        <v>26.726187359999997</v>
      </c>
      <c r="AH53">
        <v>8.3184480000000018</v>
      </c>
      <c r="AI53">
        <v>0</v>
      </c>
      <c r="AJ53">
        <v>0</v>
      </c>
      <c r="AK53">
        <v>22.853400000000001</v>
      </c>
      <c r="AL53">
        <v>26.006999999999994</v>
      </c>
      <c r="AM53">
        <v>2.3184297714285718</v>
      </c>
      <c r="AN53">
        <v>0</v>
      </c>
      <c r="AO53">
        <v>1.8054229535999999</v>
      </c>
      <c r="AP53">
        <v>1.3502764799999996</v>
      </c>
      <c r="AQ53">
        <v>7.5549099999999996</v>
      </c>
      <c r="AR53">
        <v>21.819456000000002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35.689035515651085</v>
      </c>
      <c r="BB53">
        <f t="shared" si="0"/>
        <v>1076.1189245193877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512.33931577124554</v>
      </c>
      <c r="L54">
        <v>11.044247864599809</v>
      </c>
      <c r="M54">
        <v>63.774957888826506</v>
      </c>
      <c r="N54">
        <v>51.885716472749543</v>
      </c>
      <c r="O54">
        <v>73.290220864661649</v>
      </c>
      <c r="P54">
        <v>23.558617104237069</v>
      </c>
      <c r="Q54">
        <v>7.5214957780458382</v>
      </c>
      <c r="R54">
        <v>18.617343456007795</v>
      </c>
      <c r="S54">
        <v>11.593458183241975</v>
      </c>
      <c r="T54">
        <v>0</v>
      </c>
      <c r="U54">
        <v>62.11193664577884</v>
      </c>
      <c r="V54">
        <v>5.7965610328638499</v>
      </c>
      <c r="W54">
        <v>20.379649341050754</v>
      </c>
      <c r="X54">
        <v>64.785382597100636</v>
      </c>
      <c r="Y54">
        <v>0</v>
      </c>
      <c r="Z54">
        <v>5.7568579199999999</v>
      </c>
      <c r="AA54">
        <v>0</v>
      </c>
      <c r="AB54">
        <v>11.533435920000004</v>
      </c>
      <c r="AC54">
        <v>8.5010146560000006</v>
      </c>
      <c r="AD54">
        <v>8.0065281600000002</v>
      </c>
      <c r="AE54">
        <v>12.3968592</v>
      </c>
      <c r="AF54">
        <v>6.1515000000000013</v>
      </c>
      <c r="AG54">
        <v>26.726187359999997</v>
      </c>
      <c r="AH54">
        <v>8.3184480000000018</v>
      </c>
      <c r="AI54">
        <v>0</v>
      </c>
      <c r="AJ54">
        <v>0</v>
      </c>
      <c r="AK54">
        <v>22.853400000000001</v>
      </c>
      <c r="AL54">
        <v>26.006999999999994</v>
      </c>
      <c r="AM54">
        <v>2.3184297714285718</v>
      </c>
      <c r="AN54">
        <v>0</v>
      </c>
      <c r="AO54">
        <v>1.8503583840000004</v>
      </c>
      <c r="AP54">
        <v>1.3502764799999996</v>
      </c>
      <c r="AQ54">
        <v>7.5549099999999996</v>
      </c>
      <c r="AR54">
        <v>21.819456000000002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35.690477848451089</v>
      </c>
      <c r="BB54">
        <f t="shared" si="0"/>
        <v>1076.1624176169876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400.00180474100711</v>
      </c>
      <c r="L55">
        <v>0</v>
      </c>
      <c r="M55">
        <v>63.774957888826506</v>
      </c>
      <c r="N55">
        <v>51.885716472749543</v>
      </c>
      <c r="O55">
        <v>73.290220864661649</v>
      </c>
      <c r="P55">
        <v>23.558617104237069</v>
      </c>
      <c r="Q55">
        <v>7.5214957780458382</v>
      </c>
      <c r="R55">
        <v>0</v>
      </c>
      <c r="S55">
        <v>11.593458183241975</v>
      </c>
      <c r="T55">
        <v>0</v>
      </c>
      <c r="U55">
        <v>62.11193664577884</v>
      </c>
      <c r="V55">
        <v>0</v>
      </c>
      <c r="W55">
        <v>20.379649341050754</v>
      </c>
      <c r="X55">
        <v>64.785382597100636</v>
      </c>
      <c r="Y55">
        <v>0</v>
      </c>
      <c r="Z55">
        <v>5.7568579199999999</v>
      </c>
      <c r="AA55">
        <v>0</v>
      </c>
      <c r="AB55">
        <v>11.533435920000004</v>
      </c>
      <c r="AC55">
        <v>8.5010146560000006</v>
      </c>
      <c r="AD55">
        <v>8.0065281600000002</v>
      </c>
      <c r="AE55">
        <v>12.3968592</v>
      </c>
      <c r="AF55">
        <v>6.1515000000000013</v>
      </c>
      <c r="AG55">
        <v>26.726187359999997</v>
      </c>
      <c r="AH55">
        <v>8.3184480000000018</v>
      </c>
      <c r="AI55">
        <v>0</v>
      </c>
      <c r="AJ55">
        <v>0</v>
      </c>
      <c r="AK55">
        <v>22.853400000000001</v>
      </c>
      <c r="AL55">
        <v>26.006999999999994</v>
      </c>
      <c r="AM55">
        <v>2.3184297714285718</v>
      </c>
      <c r="AN55">
        <v>0</v>
      </c>
      <c r="AO55">
        <v>1.8617213664000001</v>
      </c>
      <c r="AP55">
        <v>1.3502764799999996</v>
      </c>
      <c r="AQ55">
        <v>7.5549099999999996</v>
      </c>
      <c r="AR55">
        <v>21.819456000000002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30.946601356293804</v>
      </c>
      <c r="BB55">
        <f t="shared" si="0"/>
        <v>933.1219937078348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512.33931577124554</v>
      </c>
      <c r="L56">
        <v>11.044247864599809</v>
      </c>
      <c r="M56">
        <v>63.774957888826506</v>
      </c>
      <c r="N56">
        <v>51.885716472749543</v>
      </c>
      <c r="O56">
        <v>73.290220864661649</v>
      </c>
      <c r="P56">
        <v>23.558617104237069</v>
      </c>
      <c r="Q56">
        <v>7.5214957780458382</v>
      </c>
      <c r="R56">
        <v>18.617343456007795</v>
      </c>
      <c r="S56">
        <v>11.593458183241975</v>
      </c>
      <c r="T56">
        <v>0</v>
      </c>
      <c r="U56">
        <v>62.11193664577884</v>
      </c>
      <c r="V56">
        <v>5.7965610328638499</v>
      </c>
      <c r="W56">
        <v>20.379649341050754</v>
      </c>
      <c r="X56">
        <v>64.785382597100636</v>
      </c>
      <c r="Y56">
        <v>0</v>
      </c>
      <c r="Z56">
        <v>5.7568579199999999</v>
      </c>
      <c r="AA56">
        <v>0</v>
      </c>
      <c r="AB56">
        <v>11.533435920000004</v>
      </c>
      <c r="AC56">
        <v>8.5010146560000006</v>
      </c>
      <c r="AD56">
        <v>8.0065281600000002</v>
      </c>
      <c r="AE56">
        <v>12.3968592</v>
      </c>
      <c r="AF56">
        <v>6.1515000000000013</v>
      </c>
      <c r="AG56">
        <v>26.726187359999997</v>
      </c>
      <c r="AH56">
        <v>8.3184480000000018</v>
      </c>
      <c r="AI56">
        <v>0</v>
      </c>
      <c r="AJ56">
        <v>0</v>
      </c>
      <c r="AK56">
        <v>22.853400000000001</v>
      </c>
      <c r="AL56">
        <v>26.006999999999994</v>
      </c>
      <c r="AM56">
        <v>2.3184297714285718</v>
      </c>
      <c r="AN56">
        <v>0</v>
      </c>
      <c r="AO56">
        <v>1.8778619664000002</v>
      </c>
      <c r="AP56">
        <v>1.3502764799999996</v>
      </c>
      <c r="AQ56">
        <v>7.5549099999999996</v>
      </c>
      <c r="AR56">
        <v>21.819456000000002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35.691360640451087</v>
      </c>
      <c r="BB56">
        <f t="shared" si="0"/>
        <v>1076.1890384073874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512.33931577124554</v>
      </c>
      <c r="L57">
        <v>11.044247864599809</v>
      </c>
      <c r="M57">
        <v>63.774957888826506</v>
      </c>
      <c r="N57">
        <v>51.885716472749543</v>
      </c>
      <c r="O57">
        <v>73.290220864661649</v>
      </c>
      <c r="P57">
        <v>23.558617104237069</v>
      </c>
      <c r="Q57">
        <v>7.5214957780458382</v>
      </c>
      <c r="R57">
        <v>18.617343456007795</v>
      </c>
      <c r="S57">
        <v>11.593458183241975</v>
      </c>
      <c r="T57">
        <v>0</v>
      </c>
      <c r="U57">
        <v>62.11193664577884</v>
      </c>
      <c r="V57">
        <v>5.7965610328638499</v>
      </c>
      <c r="W57">
        <v>20.379649341050754</v>
      </c>
      <c r="X57">
        <v>64.785382597100636</v>
      </c>
      <c r="Y57">
        <v>0</v>
      </c>
      <c r="Z57">
        <v>5.7568579199999999</v>
      </c>
      <c r="AA57">
        <v>0</v>
      </c>
      <c r="AB57">
        <v>11.533435920000004</v>
      </c>
      <c r="AC57">
        <v>8.5010146560000006</v>
      </c>
      <c r="AD57">
        <v>8.0065281600000002</v>
      </c>
      <c r="AE57">
        <v>12.3968592</v>
      </c>
      <c r="AF57">
        <v>6.1515000000000013</v>
      </c>
      <c r="AG57">
        <v>26.726187359999997</v>
      </c>
      <c r="AH57">
        <v>8.3184480000000018</v>
      </c>
      <c r="AI57">
        <v>0</v>
      </c>
      <c r="AJ57">
        <v>0</v>
      </c>
      <c r="AK57">
        <v>22.853400000000001</v>
      </c>
      <c r="AL57">
        <v>26.006999999999994</v>
      </c>
      <c r="AM57">
        <v>2.3184297714285718</v>
      </c>
      <c r="AN57">
        <v>0</v>
      </c>
      <c r="AO57">
        <v>0.87804863999999994</v>
      </c>
      <c r="AP57">
        <v>1.3502764799999996</v>
      </c>
      <c r="AQ57">
        <v>7.5549099999999996</v>
      </c>
      <c r="AR57">
        <v>21.819456000000002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35.659266539651085</v>
      </c>
      <c r="BB57">
        <f t="shared" si="0"/>
        <v>1075.2213191817877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512.33931577124554</v>
      </c>
      <c r="L58">
        <v>11.044247864599809</v>
      </c>
      <c r="M58">
        <v>63.774957888826506</v>
      </c>
      <c r="N58">
        <v>51.885716472749543</v>
      </c>
      <c r="O58">
        <v>73.290220864661649</v>
      </c>
      <c r="P58">
        <v>23.558617104237069</v>
      </c>
      <c r="Q58">
        <v>7.5214957780458382</v>
      </c>
      <c r="R58">
        <v>18.617343456007795</v>
      </c>
      <c r="S58">
        <v>11.593458183241975</v>
      </c>
      <c r="T58">
        <v>0</v>
      </c>
      <c r="U58">
        <v>62.11193664577884</v>
      </c>
      <c r="V58">
        <v>5.7965610328638499</v>
      </c>
      <c r="W58">
        <v>20.379649341050754</v>
      </c>
      <c r="X58">
        <v>64.785382597100636</v>
      </c>
      <c r="Y58">
        <v>0</v>
      </c>
      <c r="Z58">
        <v>5.7568579199999999</v>
      </c>
      <c r="AA58">
        <v>0</v>
      </c>
      <c r="AB58">
        <v>11.533435920000004</v>
      </c>
      <c r="AC58">
        <v>8.5010146560000006</v>
      </c>
      <c r="AD58">
        <v>8.0065281600000002</v>
      </c>
      <c r="AE58">
        <v>12.3968592</v>
      </c>
      <c r="AF58">
        <v>6.1515000000000013</v>
      </c>
      <c r="AG58">
        <v>26.726187359999997</v>
      </c>
      <c r="AH58">
        <v>8.3184480000000018</v>
      </c>
      <c r="AI58">
        <v>0</v>
      </c>
      <c r="AJ58">
        <v>0</v>
      </c>
      <c r="AK58">
        <v>22.853400000000001</v>
      </c>
      <c r="AL58">
        <v>26.006999999999994</v>
      </c>
      <c r="AM58">
        <v>2.3184297714285718</v>
      </c>
      <c r="AN58">
        <v>0</v>
      </c>
      <c r="AO58">
        <v>0.87804863999999994</v>
      </c>
      <c r="AP58">
        <v>1.3502764799999996</v>
      </c>
      <c r="AQ58">
        <v>7.5549099999999996</v>
      </c>
      <c r="AR58">
        <v>21.819456000000002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35.659266539651085</v>
      </c>
      <c r="BB58">
        <f t="shared" si="0"/>
        <v>1075.2213191817877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256.16557212763263</v>
      </c>
      <c r="L59">
        <v>11.044247864599809</v>
      </c>
      <c r="M59">
        <v>63.774957888826506</v>
      </c>
      <c r="N59">
        <v>51.885716472749543</v>
      </c>
      <c r="O59">
        <v>73.290220864661649</v>
      </c>
      <c r="P59">
        <v>23.558617104237069</v>
      </c>
      <c r="Q59">
        <v>7.5214957780458382</v>
      </c>
      <c r="R59">
        <v>18.617343456007795</v>
      </c>
      <c r="S59">
        <v>11.593458183241975</v>
      </c>
      <c r="T59">
        <v>0</v>
      </c>
      <c r="U59">
        <v>62.11193664577884</v>
      </c>
      <c r="V59">
        <v>5.7965610328638499</v>
      </c>
      <c r="W59">
        <v>20.379649341050754</v>
      </c>
      <c r="X59">
        <v>64.785382597100636</v>
      </c>
      <c r="Y59">
        <v>0</v>
      </c>
      <c r="Z59">
        <v>5.7568579199999999</v>
      </c>
      <c r="AA59">
        <v>6.1413335999999994</v>
      </c>
      <c r="AB59">
        <v>11.533435920000004</v>
      </c>
      <c r="AC59">
        <v>8.5010146560000006</v>
      </c>
      <c r="AD59">
        <v>8.0065281600000002</v>
      </c>
      <c r="AE59">
        <v>12.3968592</v>
      </c>
      <c r="AF59">
        <v>6.1515000000000013</v>
      </c>
      <c r="AG59">
        <v>26.726187359999997</v>
      </c>
      <c r="AH59">
        <v>10.273283280000001</v>
      </c>
      <c r="AI59">
        <v>0</v>
      </c>
      <c r="AJ59">
        <v>0</v>
      </c>
      <c r="AK59">
        <v>22.853400000000001</v>
      </c>
      <c r="AL59">
        <v>15.604199999999999</v>
      </c>
      <c r="AM59">
        <v>2.3184297714285718</v>
      </c>
      <c r="AN59">
        <v>0</v>
      </c>
      <c r="AO59">
        <v>0.87804863999999994</v>
      </c>
      <c r="AP59">
        <v>1.3502764799999996</v>
      </c>
      <c r="AQ59">
        <v>15.109819999999999</v>
      </c>
      <c r="AR59">
        <v>21.819456000000002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27.604559161604371</v>
      </c>
      <c r="BB59">
        <f t="shared" si="0"/>
        <v>832.3505617962212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256.16557212763263</v>
      </c>
      <c r="L60">
        <v>11.044247864599809</v>
      </c>
      <c r="M60">
        <v>63.774957888826506</v>
      </c>
      <c r="N60">
        <v>51.885716472749543</v>
      </c>
      <c r="O60">
        <v>73.290220864661649</v>
      </c>
      <c r="P60">
        <v>23.558617104237069</v>
      </c>
      <c r="Q60">
        <v>7.5214957780458382</v>
      </c>
      <c r="R60">
        <v>18.617343456007795</v>
      </c>
      <c r="S60">
        <v>11.593458183241975</v>
      </c>
      <c r="T60">
        <v>0</v>
      </c>
      <c r="U60">
        <v>62.11193664577884</v>
      </c>
      <c r="V60">
        <v>5.7965610328638499</v>
      </c>
      <c r="W60">
        <v>20.379649341050754</v>
      </c>
      <c r="X60">
        <v>64.785382597100636</v>
      </c>
      <c r="Y60">
        <v>0</v>
      </c>
      <c r="Z60">
        <v>5.7568579199999999</v>
      </c>
      <c r="AA60">
        <v>12.317364000000001</v>
      </c>
      <c r="AB60">
        <v>11.533435920000004</v>
      </c>
      <c r="AC60">
        <v>8.5010146560000006</v>
      </c>
      <c r="AD60">
        <v>8.0065281600000002</v>
      </c>
      <c r="AE60">
        <v>12.3968592</v>
      </c>
      <c r="AF60">
        <v>6.1515000000000013</v>
      </c>
      <c r="AG60">
        <v>26.726187359999997</v>
      </c>
      <c r="AH60">
        <v>10.273283280000001</v>
      </c>
      <c r="AI60">
        <v>0</v>
      </c>
      <c r="AJ60">
        <v>0</v>
      </c>
      <c r="AK60">
        <v>22.853400000000001</v>
      </c>
      <c r="AL60">
        <v>15.604199999999999</v>
      </c>
      <c r="AM60">
        <v>2.3184297714285718</v>
      </c>
      <c r="AN60">
        <v>0</v>
      </c>
      <c r="AO60">
        <v>0.87804863999999994</v>
      </c>
      <c r="AP60">
        <v>1.3502764799999996</v>
      </c>
      <c r="AQ60">
        <v>22.664730000000002</v>
      </c>
      <c r="AR60">
        <v>21.819456000000002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28.045322329921838</v>
      </c>
      <c r="BB60">
        <f t="shared" si="0"/>
        <v>845.64073902790369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256.16557212763263</v>
      </c>
      <c r="L61">
        <v>11.044247864599809</v>
      </c>
      <c r="M61">
        <v>63.774957888826506</v>
      </c>
      <c r="N61">
        <v>51.885716472749543</v>
      </c>
      <c r="O61">
        <v>73.290220864661649</v>
      </c>
      <c r="P61">
        <v>23.558617104237069</v>
      </c>
      <c r="Q61">
        <v>7.5214957780458382</v>
      </c>
      <c r="R61">
        <v>18.617343456007795</v>
      </c>
      <c r="S61">
        <v>11.593458183241975</v>
      </c>
      <c r="T61">
        <v>0</v>
      </c>
      <c r="U61">
        <v>62.11193664577884</v>
      </c>
      <c r="V61">
        <v>5.7965610328638499</v>
      </c>
      <c r="W61">
        <v>20.379649341050754</v>
      </c>
      <c r="X61">
        <v>64.785382597100636</v>
      </c>
      <c r="Y61">
        <v>0</v>
      </c>
      <c r="Z61">
        <v>5.7568579199999999</v>
      </c>
      <c r="AA61">
        <v>12.317364000000001</v>
      </c>
      <c r="AB61">
        <v>11.533435920000004</v>
      </c>
      <c r="AC61">
        <v>8.5010146560000006</v>
      </c>
      <c r="AD61">
        <v>8.0065281600000002</v>
      </c>
      <c r="AE61">
        <v>12.3968592</v>
      </c>
      <c r="AF61">
        <v>6.1515000000000013</v>
      </c>
      <c r="AG61">
        <v>26.726187359999997</v>
      </c>
      <c r="AH61">
        <v>10.273283280000001</v>
      </c>
      <c r="AI61">
        <v>0</v>
      </c>
      <c r="AJ61">
        <v>0</v>
      </c>
      <c r="AK61">
        <v>22.853400000000001</v>
      </c>
      <c r="AL61">
        <v>15.604199999999999</v>
      </c>
      <c r="AM61">
        <v>2.3184297714285718</v>
      </c>
      <c r="AN61">
        <v>0</v>
      </c>
      <c r="AO61">
        <v>0.87804863999999994</v>
      </c>
      <c r="AP61">
        <v>3.3194296800000003</v>
      </c>
      <c r="AQ61">
        <v>22.664730000000002</v>
      </c>
      <c r="AR61">
        <v>16.000934399999998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27.921757801921835</v>
      </c>
      <c r="BB61">
        <f t="shared" si="0"/>
        <v>841.91493515590366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256.16557212763263</v>
      </c>
      <c r="L62">
        <v>11.044247864599809</v>
      </c>
      <c r="M62">
        <v>63.774957888826506</v>
      </c>
      <c r="N62">
        <v>51.885716472749543</v>
      </c>
      <c r="O62">
        <v>73.290220864661649</v>
      </c>
      <c r="P62">
        <v>23.558617104237069</v>
      </c>
      <c r="Q62">
        <v>7.5214957780458382</v>
      </c>
      <c r="R62">
        <v>18.617343456007795</v>
      </c>
      <c r="S62">
        <v>11.593458183241975</v>
      </c>
      <c r="T62">
        <v>0</v>
      </c>
      <c r="U62">
        <v>62.11193664577884</v>
      </c>
      <c r="V62">
        <v>5.7965610328638499</v>
      </c>
      <c r="W62">
        <v>20.379649341050754</v>
      </c>
      <c r="X62">
        <v>64.785382597100636</v>
      </c>
      <c r="Y62">
        <v>0</v>
      </c>
      <c r="Z62">
        <v>5.7568579199999999</v>
      </c>
      <c r="AA62">
        <v>18.493394399999996</v>
      </c>
      <c r="AB62">
        <v>11.533435920000004</v>
      </c>
      <c r="AC62">
        <v>8.5010146560000006</v>
      </c>
      <c r="AD62">
        <v>8.0065281600000002</v>
      </c>
      <c r="AE62">
        <v>12.3968592</v>
      </c>
      <c r="AF62">
        <v>6.1515000000000013</v>
      </c>
      <c r="AG62">
        <v>26.726187359999997</v>
      </c>
      <c r="AH62">
        <v>20.546566560000002</v>
      </c>
      <c r="AI62">
        <v>0</v>
      </c>
      <c r="AJ62">
        <v>0</v>
      </c>
      <c r="AK62">
        <v>22.853400000000001</v>
      </c>
      <c r="AL62">
        <v>15.604199999999999</v>
      </c>
      <c r="AM62">
        <v>2.3184297714285718</v>
      </c>
      <c r="AN62">
        <v>0</v>
      </c>
      <c r="AO62">
        <v>0.87804863999999994</v>
      </c>
      <c r="AP62">
        <v>3.3194296800000003</v>
      </c>
      <c r="AQ62">
        <v>22.664730000000002</v>
      </c>
      <c r="AR62">
        <v>16.000934399999998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28.449781170721828</v>
      </c>
      <c r="BB62">
        <f t="shared" si="0"/>
        <v>857.83622546710353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256.16557212763263</v>
      </c>
      <c r="L63">
        <v>11.044247864599809</v>
      </c>
      <c r="M63">
        <v>63.774957888826506</v>
      </c>
      <c r="N63">
        <v>51.885716472749543</v>
      </c>
      <c r="O63">
        <v>73.290220864661649</v>
      </c>
      <c r="P63">
        <v>23.558617104237069</v>
      </c>
      <c r="Q63">
        <v>7.5214957780458382</v>
      </c>
      <c r="R63">
        <v>18.617343456007795</v>
      </c>
      <c r="S63">
        <v>11.593458183241975</v>
      </c>
      <c r="T63">
        <v>0</v>
      </c>
      <c r="U63">
        <v>62.11193664577884</v>
      </c>
      <c r="V63">
        <v>5.7965610328638499</v>
      </c>
      <c r="W63">
        <v>20.379649341050754</v>
      </c>
      <c r="X63">
        <v>64.785382597100636</v>
      </c>
      <c r="Y63">
        <v>0</v>
      </c>
      <c r="Z63">
        <v>5.7568579199999999</v>
      </c>
      <c r="AA63">
        <v>18.493394399999996</v>
      </c>
      <c r="AB63">
        <v>11.533435920000004</v>
      </c>
      <c r="AC63">
        <v>8.5010146560000006</v>
      </c>
      <c r="AD63">
        <v>7.8324731999999999</v>
      </c>
      <c r="AE63">
        <v>21.712535395200007</v>
      </c>
      <c r="AF63">
        <v>6.1515000000000013</v>
      </c>
      <c r="AG63">
        <v>26.726187359999997</v>
      </c>
      <c r="AH63">
        <v>20.546566560000002</v>
      </c>
      <c r="AI63">
        <v>0</v>
      </c>
      <c r="AJ63">
        <v>0</v>
      </c>
      <c r="AK63">
        <v>22.853400000000001</v>
      </c>
      <c r="AL63">
        <v>15.604199999999999</v>
      </c>
      <c r="AM63">
        <v>2.3184297714285718</v>
      </c>
      <c r="AN63">
        <v>0</v>
      </c>
      <c r="AO63">
        <v>0.87804863999999994</v>
      </c>
      <c r="AP63">
        <v>3.3194296800000003</v>
      </c>
      <c r="AQ63">
        <v>22.664730000000002</v>
      </c>
      <c r="AR63">
        <v>16.000934399999998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28.743226501921832</v>
      </c>
      <c r="BB63">
        <f t="shared" si="0"/>
        <v>866.68440137110349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256.16557212763263</v>
      </c>
      <c r="L64">
        <v>11.044247864599809</v>
      </c>
      <c r="M64">
        <v>63.774957888826506</v>
      </c>
      <c r="N64">
        <v>51.885716472749543</v>
      </c>
      <c r="O64">
        <v>73.290220864661649</v>
      </c>
      <c r="P64">
        <v>23.558617104237069</v>
      </c>
      <c r="Q64">
        <v>7.5214957780458382</v>
      </c>
      <c r="R64">
        <v>18.617343456007795</v>
      </c>
      <c r="S64">
        <v>11.593458183241975</v>
      </c>
      <c r="T64">
        <v>0</v>
      </c>
      <c r="U64">
        <v>62.11193664577884</v>
      </c>
      <c r="V64">
        <v>5.7965610328638499</v>
      </c>
      <c r="W64">
        <v>20.379649341050754</v>
      </c>
      <c r="X64">
        <v>64.785382597100636</v>
      </c>
      <c r="Y64">
        <v>0</v>
      </c>
      <c r="Z64">
        <v>5.7568579199999999</v>
      </c>
      <c r="AA64">
        <v>18.493394399999996</v>
      </c>
      <c r="AB64">
        <v>11.533435920000004</v>
      </c>
      <c r="AC64">
        <v>8.5010146560000006</v>
      </c>
      <c r="AD64">
        <v>7.8324731999999999</v>
      </c>
      <c r="AE64">
        <v>21.712535395200007</v>
      </c>
      <c r="AF64">
        <v>6.1515000000000013</v>
      </c>
      <c r="AG64">
        <v>26.726187359999997</v>
      </c>
      <c r="AH64">
        <v>20.546566560000002</v>
      </c>
      <c r="AI64">
        <v>0</v>
      </c>
      <c r="AJ64">
        <v>0</v>
      </c>
      <c r="AK64">
        <v>22.853400000000001</v>
      </c>
      <c r="AL64">
        <v>15.604199999999999</v>
      </c>
      <c r="AM64">
        <v>2.3184297714285718</v>
      </c>
      <c r="AN64">
        <v>0</v>
      </c>
      <c r="AO64">
        <v>0.83931120000000015</v>
      </c>
      <c r="AP64">
        <v>1.3502764799999996</v>
      </c>
      <c r="AQ64">
        <v>22.664730000000002</v>
      </c>
      <c r="AR64">
        <v>16.000934399999998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28.678773023521835</v>
      </c>
      <c r="BB64">
        <f t="shared" si="0"/>
        <v>864.74096420950366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283.9070420763947</v>
      </c>
      <c r="L65">
        <v>11.044247864599809</v>
      </c>
      <c r="M65">
        <v>63.774957888826506</v>
      </c>
      <c r="N65">
        <v>51.885716472749543</v>
      </c>
      <c r="O65">
        <v>73.290220864661649</v>
      </c>
      <c r="P65">
        <v>23.558617104237069</v>
      </c>
      <c r="Q65">
        <v>7.5214957780458382</v>
      </c>
      <c r="R65">
        <v>18.617343456007795</v>
      </c>
      <c r="S65">
        <v>11.593458183241975</v>
      </c>
      <c r="T65">
        <v>0</v>
      </c>
      <c r="U65">
        <v>62.11193664577884</v>
      </c>
      <c r="V65">
        <v>5.7965610328638499</v>
      </c>
      <c r="W65">
        <v>20.379649341050754</v>
      </c>
      <c r="X65">
        <v>64.785382597100636</v>
      </c>
      <c r="Y65">
        <v>0</v>
      </c>
      <c r="Z65">
        <v>2.8784289599999999</v>
      </c>
      <c r="AA65">
        <v>16.654464000000001</v>
      </c>
      <c r="AB65">
        <v>11.533435920000004</v>
      </c>
      <c r="AC65">
        <v>8.5010146560000006</v>
      </c>
      <c r="AD65">
        <v>7.8324731999999999</v>
      </c>
      <c r="AE65">
        <v>21.712535395200007</v>
      </c>
      <c r="AF65">
        <v>6.1515000000000013</v>
      </c>
      <c r="AG65">
        <v>26.726187359999997</v>
      </c>
      <c r="AH65">
        <v>20.546566560000002</v>
      </c>
      <c r="AI65">
        <v>0</v>
      </c>
      <c r="AJ65">
        <v>0</v>
      </c>
      <c r="AK65">
        <v>22.853400000000001</v>
      </c>
      <c r="AL65">
        <v>15.604199999999999</v>
      </c>
      <c r="AM65">
        <v>2.3184297714285718</v>
      </c>
      <c r="AN65">
        <v>0</v>
      </c>
      <c r="AO65">
        <v>0.83931120000000015</v>
      </c>
      <c r="AP65">
        <v>1.3502764799999996</v>
      </c>
      <c r="AQ65">
        <v>22.664730000000002</v>
      </c>
      <c r="AR65">
        <v>16.000934399999998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29.417846524405164</v>
      </c>
      <c r="BB65">
        <f t="shared" si="0"/>
        <v>887.02600129738244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300.55167914653538</v>
      </c>
      <c r="L66">
        <v>11.044247864599809</v>
      </c>
      <c r="M66">
        <v>63.774957888826506</v>
      </c>
      <c r="N66">
        <v>51.885716472749543</v>
      </c>
      <c r="O66">
        <v>73.290220864661649</v>
      </c>
      <c r="P66">
        <v>23.558617104237069</v>
      </c>
      <c r="Q66">
        <v>7.5214957780458382</v>
      </c>
      <c r="R66">
        <v>18.617343456007795</v>
      </c>
      <c r="S66">
        <v>11.593458183241975</v>
      </c>
      <c r="T66">
        <v>0</v>
      </c>
      <c r="U66">
        <v>62.11193664577884</v>
      </c>
      <c r="V66">
        <v>5.7965610328638499</v>
      </c>
      <c r="W66">
        <v>20.379649341050754</v>
      </c>
      <c r="X66">
        <v>64.785382597100636</v>
      </c>
      <c r="Y66">
        <v>0</v>
      </c>
      <c r="Z66">
        <v>2.8784289599999999</v>
      </c>
      <c r="AA66">
        <v>13.7399328</v>
      </c>
      <c r="AB66">
        <v>11.533435920000004</v>
      </c>
      <c r="AC66">
        <v>8.5010146560000006</v>
      </c>
      <c r="AD66">
        <v>7.8324731999999999</v>
      </c>
      <c r="AE66">
        <v>21.712535395200007</v>
      </c>
      <c r="AF66">
        <v>6.1515000000000013</v>
      </c>
      <c r="AG66">
        <v>26.726187359999997</v>
      </c>
      <c r="AH66">
        <v>20.546566560000002</v>
      </c>
      <c r="AI66">
        <v>0</v>
      </c>
      <c r="AJ66">
        <v>0</v>
      </c>
      <c r="AK66">
        <v>22.853400000000001</v>
      </c>
      <c r="AL66">
        <v>15.604199999999999</v>
      </c>
      <c r="AM66">
        <v>2.3184297714285718</v>
      </c>
      <c r="AN66">
        <v>0</v>
      </c>
      <c r="AO66">
        <v>0.83931120000000015</v>
      </c>
      <c r="AP66">
        <v>1.3502764799999996</v>
      </c>
      <c r="AQ66">
        <v>22.664730000000002</v>
      </c>
      <c r="AR66">
        <v>16.000934399999998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29.858583008257185</v>
      </c>
      <c r="BB66">
        <f t="shared" si="0"/>
        <v>900.31537068367129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318.93833539705167</v>
      </c>
      <c r="L67">
        <v>11.044247864599809</v>
      </c>
      <c r="M67">
        <v>63.774957888826506</v>
      </c>
      <c r="N67">
        <v>51.885716472749543</v>
      </c>
      <c r="O67">
        <v>73.290220864661649</v>
      </c>
      <c r="P67">
        <v>23.637792555488378</v>
      </c>
      <c r="Q67">
        <v>7.5214957780458382</v>
      </c>
      <c r="R67">
        <v>18.617343456007795</v>
      </c>
      <c r="S67">
        <v>11.593458183241975</v>
      </c>
      <c r="T67">
        <v>0</v>
      </c>
      <c r="U67">
        <v>62.11193664577884</v>
      </c>
      <c r="V67">
        <v>5.7965610328638499</v>
      </c>
      <c r="W67">
        <v>20.379649341050754</v>
      </c>
      <c r="X67">
        <v>58.973421582733828</v>
      </c>
      <c r="Y67">
        <v>0</v>
      </c>
      <c r="Z67">
        <v>2.8784289599999999</v>
      </c>
      <c r="AA67">
        <v>11.102976000000002</v>
      </c>
      <c r="AB67">
        <v>11.533435920000004</v>
      </c>
      <c r="AC67">
        <v>8.5010146560000006</v>
      </c>
      <c r="AD67">
        <v>7.8324731999999999</v>
      </c>
      <c r="AE67">
        <v>21.712535395200007</v>
      </c>
      <c r="AF67">
        <v>6.1515000000000013</v>
      </c>
      <c r="AG67">
        <v>26.726187359999997</v>
      </c>
      <c r="AH67">
        <v>20.546566560000002</v>
      </c>
      <c r="AI67">
        <v>0</v>
      </c>
      <c r="AJ67">
        <v>0</v>
      </c>
      <c r="AK67">
        <v>22.853400000000001</v>
      </c>
      <c r="AL67">
        <v>15.604199999999999</v>
      </c>
      <c r="AM67">
        <v>2.3184297714285718</v>
      </c>
      <c r="AN67">
        <v>0</v>
      </c>
      <c r="AO67">
        <v>0.78766128000000013</v>
      </c>
      <c r="AP67">
        <v>1.3502764799999996</v>
      </c>
      <c r="AQ67">
        <v>22.664730000000002</v>
      </c>
      <c r="AR67">
        <v>16.000934399999998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30.178467825697737</v>
      </c>
      <c r="BB67">
        <f t="shared" si="0"/>
        <v>909.96074983363155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335.57869658013317</v>
      </c>
      <c r="L68">
        <v>11.044247864599809</v>
      </c>
      <c r="M68">
        <v>63.774957888826506</v>
      </c>
      <c r="N68">
        <v>51.885716472749543</v>
      </c>
      <c r="O68">
        <v>73.290220864661649</v>
      </c>
      <c r="P68">
        <v>23.637792555488378</v>
      </c>
      <c r="Q68">
        <v>7.5214957780458382</v>
      </c>
      <c r="R68">
        <v>18.617343456007795</v>
      </c>
      <c r="S68">
        <v>11.593458183241975</v>
      </c>
      <c r="T68">
        <v>0</v>
      </c>
      <c r="U68">
        <v>62.11193664577884</v>
      </c>
      <c r="V68">
        <v>5.7965610328638499</v>
      </c>
      <c r="W68">
        <v>20.379649341050754</v>
      </c>
      <c r="X68">
        <v>58.973421582733828</v>
      </c>
      <c r="Y68">
        <v>0</v>
      </c>
      <c r="Z68">
        <v>2.8784289599999999</v>
      </c>
      <c r="AA68">
        <v>11.102976000000002</v>
      </c>
      <c r="AB68">
        <v>8.8988947200000013</v>
      </c>
      <c r="AC68">
        <v>8.5010146560000006</v>
      </c>
      <c r="AD68">
        <v>7.8324731999999999</v>
      </c>
      <c r="AE68">
        <v>21.712535395200007</v>
      </c>
      <c r="AF68">
        <v>6.1515000000000013</v>
      </c>
      <c r="AG68">
        <v>26.726187359999997</v>
      </c>
      <c r="AH68">
        <v>20.546566560000002</v>
      </c>
      <c r="AI68">
        <v>0</v>
      </c>
      <c r="AJ68">
        <v>0</v>
      </c>
      <c r="AK68">
        <v>22.853400000000001</v>
      </c>
      <c r="AL68">
        <v>15.604199999999999</v>
      </c>
      <c r="AM68">
        <v>2.3184297714285718</v>
      </c>
      <c r="AN68">
        <v>0</v>
      </c>
      <c r="AO68">
        <v>0.78766128000000013</v>
      </c>
      <c r="AP68">
        <v>1.3502764799999996</v>
      </c>
      <c r="AQ68">
        <v>22.664730000000002</v>
      </c>
      <c r="AR68">
        <v>16.000934399999998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30.628054350012917</v>
      </c>
      <c r="BB68">
        <f t="shared" ref="BB68:BB99" si="1">SUM(B68:AZ68)-BA68</f>
        <v>923.51698329239787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352.51648596685544</v>
      </c>
      <c r="L69">
        <v>11.044247864599809</v>
      </c>
      <c r="M69">
        <v>63.774957888826506</v>
      </c>
      <c r="N69">
        <v>51.885716472749543</v>
      </c>
      <c r="O69">
        <v>73.290220864661649</v>
      </c>
      <c r="P69">
        <v>23.637792555488378</v>
      </c>
      <c r="Q69">
        <v>7.5214957780458382</v>
      </c>
      <c r="R69">
        <v>18.617343456007795</v>
      </c>
      <c r="S69">
        <v>11.593458183241975</v>
      </c>
      <c r="T69">
        <v>0</v>
      </c>
      <c r="U69">
        <v>62.11193664577884</v>
      </c>
      <c r="V69">
        <v>5.7965610328638499</v>
      </c>
      <c r="W69">
        <v>20.379649341050754</v>
      </c>
      <c r="X69">
        <v>64.785382597100636</v>
      </c>
      <c r="Y69">
        <v>0</v>
      </c>
      <c r="Z69">
        <v>2.8784289599999999</v>
      </c>
      <c r="AA69">
        <v>11.102976000000002</v>
      </c>
      <c r="AB69">
        <v>11.533435920000004</v>
      </c>
      <c r="AC69">
        <v>8.5010146560000006</v>
      </c>
      <c r="AD69">
        <v>8.0065281600000002</v>
      </c>
      <c r="AE69">
        <v>21.712535395200007</v>
      </c>
      <c r="AF69">
        <v>6.1515000000000013</v>
      </c>
      <c r="AG69">
        <v>26.726187359999997</v>
      </c>
      <c r="AH69">
        <v>20.546566560000002</v>
      </c>
      <c r="AI69">
        <v>0</v>
      </c>
      <c r="AJ69">
        <v>0</v>
      </c>
      <c r="AK69">
        <v>22.853400000000001</v>
      </c>
      <c r="AL69">
        <v>15.604199999999999</v>
      </c>
      <c r="AM69">
        <v>2.3184297714285718</v>
      </c>
      <c r="AN69">
        <v>0</v>
      </c>
      <c r="AO69">
        <v>0.78766128000000013</v>
      </c>
      <c r="AP69">
        <v>1.3502764799999996</v>
      </c>
      <c r="AQ69">
        <v>22.664730000000002</v>
      </c>
      <c r="AR69">
        <v>17.455564800000001</v>
      </c>
      <c r="AS69">
        <v>13.588672320000002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31.481668855451339</v>
      </c>
      <c r="BB69">
        <f t="shared" si="1"/>
        <v>949.25568745444855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369.1696378260815</v>
      </c>
      <c r="L70">
        <v>11.044247864599809</v>
      </c>
      <c r="M70">
        <v>63.774957888826506</v>
      </c>
      <c r="N70">
        <v>51.885716472749543</v>
      </c>
      <c r="O70">
        <v>73.290220864661649</v>
      </c>
      <c r="P70">
        <v>23.637792555488378</v>
      </c>
      <c r="Q70">
        <v>7.5214957780458382</v>
      </c>
      <c r="R70">
        <v>18.617343456007795</v>
      </c>
      <c r="S70">
        <v>11.593458183241975</v>
      </c>
      <c r="T70">
        <v>0</v>
      </c>
      <c r="U70">
        <v>62.11193664577884</v>
      </c>
      <c r="V70">
        <v>5.7965610328638499</v>
      </c>
      <c r="W70">
        <v>20.379649341050754</v>
      </c>
      <c r="X70">
        <v>64.785382597100636</v>
      </c>
      <c r="Y70">
        <v>0</v>
      </c>
      <c r="Z70">
        <v>2.8784289599999999</v>
      </c>
      <c r="AA70">
        <v>11.102976000000002</v>
      </c>
      <c r="AB70">
        <v>11.533435920000004</v>
      </c>
      <c r="AC70">
        <v>8.5010146560000006</v>
      </c>
      <c r="AD70">
        <v>8.0065281600000002</v>
      </c>
      <c r="AE70">
        <v>21.712535395200007</v>
      </c>
      <c r="AF70">
        <v>6.1515000000000013</v>
      </c>
      <c r="AG70">
        <v>26.726187359999997</v>
      </c>
      <c r="AH70">
        <v>16.636896000000004</v>
      </c>
      <c r="AI70">
        <v>0</v>
      </c>
      <c r="AJ70">
        <v>0</v>
      </c>
      <c r="AK70">
        <v>22.853400000000001</v>
      </c>
      <c r="AL70">
        <v>15.604199999999999</v>
      </c>
      <c r="AM70">
        <v>2.3184297714285718</v>
      </c>
      <c r="AN70">
        <v>0</v>
      </c>
      <c r="AO70">
        <v>0.68436143999999999</v>
      </c>
      <c r="AP70">
        <v>1.3502764799999996</v>
      </c>
      <c r="AQ70">
        <v>22.664730000000002</v>
      </c>
      <c r="AR70">
        <v>17.455564800000001</v>
      </c>
      <c r="AS70">
        <v>13.588672320000002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31.887418317277515</v>
      </c>
      <c r="BB70">
        <f t="shared" si="1"/>
        <v>961.49011945184839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386.10742846010578</v>
      </c>
      <c r="L71">
        <v>11.044247864599809</v>
      </c>
      <c r="M71">
        <v>63.774957888826506</v>
      </c>
      <c r="N71">
        <v>51.885716472749543</v>
      </c>
      <c r="O71">
        <v>73.290220864661649</v>
      </c>
      <c r="P71">
        <v>23.637792555488378</v>
      </c>
      <c r="Q71">
        <v>7.5214957780458382</v>
      </c>
      <c r="R71">
        <v>18.617343456007795</v>
      </c>
      <c r="S71">
        <v>11.593458183241975</v>
      </c>
      <c r="T71">
        <v>0</v>
      </c>
      <c r="U71">
        <v>62.11193664577884</v>
      </c>
      <c r="V71">
        <v>5.7965610328638499</v>
      </c>
      <c r="W71">
        <v>20.379649341050754</v>
      </c>
      <c r="X71">
        <v>64.785382597100636</v>
      </c>
      <c r="Y71">
        <v>0</v>
      </c>
      <c r="Z71">
        <v>5.7568579199999999</v>
      </c>
      <c r="AA71">
        <v>11.102976000000002</v>
      </c>
      <c r="AB71">
        <v>11.533435920000004</v>
      </c>
      <c r="AC71">
        <v>4.2505073280000003</v>
      </c>
      <c r="AD71">
        <v>8.0065281600000002</v>
      </c>
      <c r="AE71">
        <v>21.712535395200007</v>
      </c>
      <c r="AF71">
        <v>12.303000000000001</v>
      </c>
      <c r="AG71">
        <v>26.726187359999997</v>
      </c>
      <c r="AH71">
        <v>16.636896000000004</v>
      </c>
      <c r="AI71">
        <v>0</v>
      </c>
      <c r="AJ71">
        <v>0</v>
      </c>
      <c r="AK71">
        <v>22.853400000000001</v>
      </c>
      <c r="AL71">
        <v>26.006999999999994</v>
      </c>
      <c r="AM71">
        <v>4.6836965079365083</v>
      </c>
      <c r="AN71">
        <v>0</v>
      </c>
      <c r="AO71">
        <v>0.60688655999999996</v>
      </c>
      <c r="AP71">
        <v>1.3502764799999996</v>
      </c>
      <c r="AQ71">
        <v>22.664730000000002</v>
      </c>
      <c r="AR71">
        <v>21.819456000000002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33.14549313370167</v>
      </c>
      <c r="BB71">
        <f t="shared" si="1"/>
        <v>999.42439825155657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402.74778965798492</v>
      </c>
      <c r="L72">
        <v>11.044247864599809</v>
      </c>
      <c r="M72">
        <v>63.774957888826506</v>
      </c>
      <c r="N72">
        <v>51.885716472749543</v>
      </c>
      <c r="O72">
        <v>73.290220864661649</v>
      </c>
      <c r="P72">
        <v>23.637792555488378</v>
      </c>
      <c r="Q72">
        <v>7.5214957780458382</v>
      </c>
      <c r="R72">
        <v>18.617343456007795</v>
      </c>
      <c r="S72">
        <v>11.593458183241975</v>
      </c>
      <c r="T72">
        <v>0</v>
      </c>
      <c r="U72">
        <v>62.11193664577884</v>
      </c>
      <c r="V72">
        <v>5.7965610328638499</v>
      </c>
      <c r="W72">
        <v>20.379649341050754</v>
      </c>
      <c r="X72">
        <v>64.785382597100636</v>
      </c>
      <c r="Y72">
        <v>0</v>
      </c>
      <c r="Z72">
        <v>5.7568579199999999</v>
      </c>
      <c r="AA72">
        <v>11.102976000000002</v>
      </c>
      <c r="AB72">
        <v>11.533435920000004</v>
      </c>
      <c r="AC72">
        <v>4.2505073280000003</v>
      </c>
      <c r="AD72">
        <v>8.0065281600000002</v>
      </c>
      <c r="AE72">
        <v>18.595288799999999</v>
      </c>
      <c r="AF72">
        <v>12.303000000000001</v>
      </c>
      <c r="AG72">
        <v>26.726187359999997</v>
      </c>
      <c r="AH72">
        <v>16.636896000000004</v>
      </c>
      <c r="AI72">
        <v>0</v>
      </c>
      <c r="AJ72">
        <v>0</v>
      </c>
      <c r="AK72">
        <v>22.853400000000001</v>
      </c>
      <c r="AL72">
        <v>26.006999999999994</v>
      </c>
      <c r="AM72">
        <v>6.9552893142857144</v>
      </c>
      <c r="AN72">
        <v>0</v>
      </c>
      <c r="AO72">
        <v>0.55523664000000006</v>
      </c>
      <c r="AP72">
        <v>1.3502764799999996</v>
      </c>
      <c r="AQ72">
        <v>22.664730000000002</v>
      </c>
      <c r="AR72">
        <v>21.819456000000002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33.650845497410501</v>
      </c>
      <c r="BB72">
        <f t="shared" si="1"/>
        <v>1014.6621033768758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7.2254031390134532</v>
      </c>
      <c r="J73">
        <v>0</v>
      </c>
      <c r="K73">
        <v>419.69328635182632</v>
      </c>
      <c r="L73">
        <v>11.044247864599809</v>
      </c>
      <c r="M73">
        <v>63.774957888826506</v>
      </c>
      <c r="N73">
        <v>51.885716472749543</v>
      </c>
      <c r="O73">
        <v>73.290220864661649</v>
      </c>
      <c r="P73">
        <v>23.637792555488378</v>
      </c>
      <c r="Q73">
        <v>7.5214957780458382</v>
      </c>
      <c r="R73">
        <v>18.617343456007795</v>
      </c>
      <c r="S73">
        <v>11.593458183241975</v>
      </c>
      <c r="T73">
        <v>0</v>
      </c>
      <c r="U73">
        <v>62.11193664577884</v>
      </c>
      <c r="V73">
        <v>5.7965610328638499</v>
      </c>
      <c r="W73">
        <v>20.379649341050754</v>
      </c>
      <c r="X73">
        <v>64.785382597100636</v>
      </c>
      <c r="Y73">
        <v>0</v>
      </c>
      <c r="Z73">
        <v>5.7568579199999999</v>
      </c>
      <c r="AA73">
        <v>5.5514880000000009</v>
      </c>
      <c r="AB73">
        <v>11.533435920000004</v>
      </c>
      <c r="AC73">
        <v>4.2505073280000003</v>
      </c>
      <c r="AD73">
        <v>8.0065281600000002</v>
      </c>
      <c r="AE73">
        <v>18.595288799999999</v>
      </c>
      <c r="AF73">
        <v>12.303000000000001</v>
      </c>
      <c r="AG73">
        <v>26.726187359999997</v>
      </c>
      <c r="AH73">
        <v>16.636896000000004</v>
      </c>
      <c r="AI73">
        <v>0</v>
      </c>
      <c r="AJ73">
        <v>0</v>
      </c>
      <c r="AK73">
        <v>22.853400000000001</v>
      </c>
      <c r="AL73">
        <v>26.006999999999994</v>
      </c>
      <c r="AM73">
        <v>6.9552893142857144</v>
      </c>
      <c r="AN73">
        <v>0</v>
      </c>
      <c r="AO73">
        <v>0.55523664000000006</v>
      </c>
      <c r="AP73">
        <v>1.3502764799999996</v>
      </c>
      <c r="AQ73">
        <v>22.664730000000002</v>
      </c>
      <c r="AR73">
        <v>21.819456000000002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34.248529281311022</v>
      </c>
      <c r="BB73">
        <f t="shared" si="1"/>
        <v>1032.6838314258302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7.2254031390134532</v>
      </c>
      <c r="J74">
        <v>0</v>
      </c>
      <c r="K74">
        <v>436.33364757695233</v>
      </c>
      <c r="L74">
        <v>11.044247864599809</v>
      </c>
      <c r="M74">
        <v>63.774957888826506</v>
      </c>
      <c r="N74">
        <v>51.885716472749543</v>
      </c>
      <c r="O74">
        <v>73.290220864661649</v>
      </c>
      <c r="P74">
        <v>23.637792555488378</v>
      </c>
      <c r="Q74">
        <v>7.5214957780458382</v>
      </c>
      <c r="R74">
        <v>18.617343456007795</v>
      </c>
      <c r="S74">
        <v>11.593458183241975</v>
      </c>
      <c r="T74">
        <v>0</v>
      </c>
      <c r="U74">
        <v>62.11193664577884</v>
      </c>
      <c r="V74">
        <v>5.7965610328638499</v>
      </c>
      <c r="W74">
        <v>20.379649341050754</v>
      </c>
      <c r="X74">
        <v>64.785382597100636</v>
      </c>
      <c r="Y74">
        <v>0</v>
      </c>
      <c r="Z74">
        <v>5.7568579199999999</v>
      </c>
      <c r="AA74">
        <v>5.2045199999999996</v>
      </c>
      <c r="AB74">
        <v>11.533435920000004</v>
      </c>
      <c r="AC74">
        <v>4.2505073280000003</v>
      </c>
      <c r="AD74">
        <v>8.0065281600000002</v>
      </c>
      <c r="AE74">
        <v>18.595288799999999</v>
      </c>
      <c r="AF74">
        <v>12.303000000000001</v>
      </c>
      <c r="AG74">
        <v>26.726187359999997</v>
      </c>
      <c r="AH74">
        <v>24.955344000000004</v>
      </c>
      <c r="AI74">
        <v>0</v>
      </c>
      <c r="AJ74">
        <v>0</v>
      </c>
      <c r="AK74">
        <v>22.853400000000001</v>
      </c>
      <c r="AL74">
        <v>26.006999999999994</v>
      </c>
      <c r="AM74">
        <v>6.9552893142857144</v>
      </c>
      <c r="AN74">
        <v>0</v>
      </c>
      <c r="AO74">
        <v>0.29698703999999998</v>
      </c>
      <c r="AP74">
        <v>1.3502764799999996</v>
      </c>
      <c r="AQ74">
        <v>22.664730000000002</v>
      </c>
      <c r="AR74">
        <v>21.819456000000002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35.030279253377699</v>
      </c>
      <c r="BB74">
        <f t="shared" si="1"/>
        <v>1056.2556730788895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7.2254031390134532</v>
      </c>
      <c r="J75">
        <v>0</v>
      </c>
      <c r="K75">
        <v>454.7926277389588</v>
      </c>
      <c r="L75">
        <v>11.044247864599809</v>
      </c>
      <c r="M75">
        <v>63.774957888826506</v>
      </c>
      <c r="N75">
        <v>51.885716472749543</v>
      </c>
      <c r="O75">
        <v>73.290220864661649</v>
      </c>
      <c r="P75">
        <v>23.637792555488378</v>
      </c>
      <c r="Q75">
        <v>7.5214957780458382</v>
      </c>
      <c r="R75">
        <v>18.617343456007795</v>
      </c>
      <c r="S75">
        <v>11.593458183241975</v>
      </c>
      <c r="T75">
        <v>0</v>
      </c>
      <c r="U75">
        <v>62.11193664577884</v>
      </c>
      <c r="V75">
        <v>6.2590134739130434</v>
      </c>
      <c r="W75">
        <v>20.379649341050754</v>
      </c>
      <c r="X75">
        <v>64.785382597100636</v>
      </c>
      <c r="Y75">
        <v>0</v>
      </c>
      <c r="Z75">
        <v>5.7568579199999999</v>
      </c>
      <c r="AA75">
        <v>5.2045199999999996</v>
      </c>
      <c r="AB75">
        <v>11.533435920000004</v>
      </c>
      <c r="AC75">
        <v>4.2505073280000003</v>
      </c>
      <c r="AD75">
        <v>8.0065281600000002</v>
      </c>
      <c r="AE75">
        <v>18.595288799999999</v>
      </c>
      <c r="AF75">
        <v>19.821500000000004</v>
      </c>
      <c r="AG75">
        <v>26.726187359999997</v>
      </c>
      <c r="AH75">
        <v>24.955344000000004</v>
      </c>
      <c r="AI75">
        <v>0</v>
      </c>
      <c r="AJ75">
        <v>0</v>
      </c>
      <c r="AK75">
        <v>22.853400000000001</v>
      </c>
      <c r="AL75">
        <v>26.006999999999994</v>
      </c>
      <c r="AM75">
        <v>6.9552893142857144</v>
      </c>
      <c r="AN75">
        <v>0</v>
      </c>
      <c r="AO75">
        <v>0.14203728000000002</v>
      </c>
      <c r="AP75">
        <v>1.3502764799999996</v>
      </c>
      <c r="AQ75">
        <v>22.664730000000002</v>
      </c>
      <c r="AR75">
        <v>21.819456000000002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35.874027031091146</v>
      </c>
      <c r="BB75">
        <f t="shared" si="1"/>
        <v>1081.6969081442317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7.2254031390134532</v>
      </c>
      <c r="J76">
        <v>0</v>
      </c>
      <c r="K76">
        <v>470.09251829748166</v>
      </c>
      <c r="L76">
        <v>11.044247864599809</v>
      </c>
      <c r="M76">
        <v>63.774957888826506</v>
      </c>
      <c r="N76">
        <v>51.885716472749543</v>
      </c>
      <c r="O76">
        <v>73.290220864661649</v>
      </c>
      <c r="P76">
        <v>23.637792555488378</v>
      </c>
      <c r="Q76">
        <v>7.5214957780458382</v>
      </c>
      <c r="R76">
        <v>18.617343456007795</v>
      </c>
      <c r="S76">
        <v>11.593458183241975</v>
      </c>
      <c r="T76">
        <v>0</v>
      </c>
      <c r="U76">
        <v>62.11193664577884</v>
      </c>
      <c r="V76">
        <v>6.2590134739130434</v>
      </c>
      <c r="W76">
        <v>20.379649341050754</v>
      </c>
      <c r="X76">
        <v>64.785382597100636</v>
      </c>
      <c r="Y76">
        <v>0</v>
      </c>
      <c r="Z76">
        <v>5.7568579199999999</v>
      </c>
      <c r="AA76">
        <v>11.102976000000002</v>
      </c>
      <c r="AB76">
        <v>11.533435920000004</v>
      </c>
      <c r="AC76">
        <v>8.5010146560000006</v>
      </c>
      <c r="AD76">
        <v>12.0376410336</v>
      </c>
      <c r="AE76">
        <v>18.595288799999999</v>
      </c>
      <c r="AF76">
        <v>19.821500000000004</v>
      </c>
      <c r="AG76">
        <v>26.726187359999997</v>
      </c>
      <c r="AH76">
        <v>37.433015999999995</v>
      </c>
      <c r="AI76">
        <v>0</v>
      </c>
      <c r="AJ76">
        <v>0</v>
      </c>
      <c r="AK76">
        <v>22.853400000000001</v>
      </c>
      <c r="AL76">
        <v>26.006999999999994</v>
      </c>
      <c r="AM76">
        <v>6.9552893142857144</v>
      </c>
      <c r="AN76">
        <v>0</v>
      </c>
      <c r="AO76">
        <v>0.10329984</v>
      </c>
      <c r="AP76">
        <v>1.3502764799999996</v>
      </c>
      <c r="AQ76">
        <v>22.664730000000002</v>
      </c>
      <c r="AR76">
        <v>21.819456000000002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37.219623507256713</v>
      </c>
      <c r="BB76">
        <f t="shared" si="1"/>
        <v>1122.2702129881891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487.04668260594076</v>
      </c>
      <c r="L77">
        <v>11.044247864599809</v>
      </c>
      <c r="M77">
        <v>61.692477362433245</v>
      </c>
      <c r="N77">
        <v>51.885716472749543</v>
      </c>
      <c r="O77">
        <v>73.290220864661649</v>
      </c>
      <c r="P77">
        <v>23.637792555488378</v>
      </c>
      <c r="Q77">
        <v>7.5214957780458382</v>
      </c>
      <c r="R77">
        <v>18.617343456007795</v>
      </c>
      <c r="S77">
        <v>11.593458183241975</v>
      </c>
      <c r="T77">
        <v>0</v>
      </c>
      <c r="U77">
        <v>62.11193664577884</v>
      </c>
      <c r="V77">
        <v>6.2590134739130434</v>
      </c>
      <c r="W77">
        <v>20.379649341050754</v>
      </c>
      <c r="X77">
        <v>64.785382597100636</v>
      </c>
      <c r="Y77">
        <v>0</v>
      </c>
      <c r="Z77">
        <v>5.7568579199999999</v>
      </c>
      <c r="AA77">
        <v>16.654464000000001</v>
      </c>
      <c r="AB77">
        <v>15.690156480000004</v>
      </c>
      <c r="AC77">
        <v>8.5010146560000006</v>
      </c>
      <c r="AD77">
        <v>12.0376410336</v>
      </c>
      <c r="AE77">
        <v>18.595288799999999</v>
      </c>
      <c r="AF77">
        <v>19.821500000000004</v>
      </c>
      <c r="AG77">
        <v>26.726187359999997</v>
      </c>
      <c r="AH77">
        <v>37.433015999999995</v>
      </c>
      <c r="AI77">
        <v>1.1182032000000002</v>
      </c>
      <c r="AJ77">
        <v>0</v>
      </c>
      <c r="AK77">
        <v>22.853400000000001</v>
      </c>
      <c r="AL77">
        <v>26.006999999999994</v>
      </c>
      <c r="AM77">
        <v>6.9552893142857144</v>
      </c>
      <c r="AN77">
        <v>0</v>
      </c>
      <c r="AO77">
        <v>7.747488000000001E-2</v>
      </c>
      <c r="AP77">
        <v>1.3502764799999996</v>
      </c>
      <c r="AQ77">
        <v>22.664730000000002</v>
      </c>
      <c r="AR77">
        <v>21.819456000000002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37.811767522196376</v>
      </c>
      <c r="BB77">
        <f t="shared" si="1"/>
        <v>1140.1249364163016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503.69571059823721</v>
      </c>
      <c r="L78">
        <v>11.044247864599809</v>
      </c>
      <c r="M78">
        <v>61.692477362433245</v>
      </c>
      <c r="N78">
        <v>51.885716472749543</v>
      </c>
      <c r="O78">
        <v>73.290220864661649</v>
      </c>
      <c r="P78">
        <v>23.637792555488378</v>
      </c>
      <c r="Q78">
        <v>7.5214957780458382</v>
      </c>
      <c r="R78">
        <v>18.617343456007795</v>
      </c>
      <c r="S78">
        <v>11.593458183241975</v>
      </c>
      <c r="T78">
        <v>0</v>
      </c>
      <c r="U78">
        <v>62.11193664577884</v>
      </c>
      <c r="V78">
        <v>6.2590134739130434</v>
      </c>
      <c r="W78">
        <v>20.379649341050754</v>
      </c>
      <c r="X78">
        <v>64.785382597100636</v>
      </c>
      <c r="Y78">
        <v>0</v>
      </c>
      <c r="Z78">
        <v>5.7568579199999999</v>
      </c>
      <c r="AA78">
        <v>18.511436736000004</v>
      </c>
      <c r="AB78">
        <v>17.352844703999999</v>
      </c>
      <c r="AC78">
        <v>12.7643852736</v>
      </c>
      <c r="AD78">
        <v>12.0376410336</v>
      </c>
      <c r="AE78">
        <v>21.712535395200007</v>
      </c>
      <c r="AF78">
        <v>19.821500000000004</v>
      </c>
      <c r="AG78">
        <v>26.726187359999997</v>
      </c>
      <c r="AH78">
        <v>51.366416399999991</v>
      </c>
      <c r="AI78">
        <v>3.3546096000000003</v>
      </c>
      <c r="AJ78">
        <v>0</v>
      </c>
      <c r="AK78">
        <v>22.853400000000001</v>
      </c>
      <c r="AL78">
        <v>26.006999999999994</v>
      </c>
      <c r="AM78">
        <v>6.9552893142857144</v>
      </c>
      <c r="AN78">
        <v>0</v>
      </c>
      <c r="AO78">
        <v>1.291248E-2</v>
      </c>
      <c r="AP78">
        <v>1.3502764799999996</v>
      </c>
      <c r="AQ78">
        <v>22.664730000000002</v>
      </c>
      <c r="AR78">
        <v>21.819456000000002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39.213078230827406</v>
      </c>
      <c r="BB78">
        <f t="shared" si="1"/>
        <v>1182.3781762727667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512.33931577124554</v>
      </c>
      <c r="L79">
        <v>11.044247864599809</v>
      </c>
      <c r="M79">
        <v>61.692477362433245</v>
      </c>
      <c r="N79">
        <v>51.885716472749543</v>
      </c>
      <c r="O79">
        <v>73.290220864661649</v>
      </c>
      <c r="P79">
        <v>23.637792555488378</v>
      </c>
      <c r="Q79">
        <v>7.5214957780458382</v>
      </c>
      <c r="R79">
        <v>14.739812307692308</v>
      </c>
      <c r="S79">
        <v>11.593458183241975</v>
      </c>
      <c r="T79">
        <v>0</v>
      </c>
      <c r="U79">
        <v>62.11193664577884</v>
      </c>
      <c r="V79">
        <v>6.2590134739130434</v>
      </c>
      <c r="W79">
        <v>20.379649341050754</v>
      </c>
      <c r="X79">
        <v>64.785382597100636</v>
      </c>
      <c r="Y79">
        <v>0</v>
      </c>
      <c r="Z79">
        <v>8.6352868800000007</v>
      </c>
      <c r="AA79">
        <v>18.511436736000004</v>
      </c>
      <c r="AB79">
        <v>17.352844703999999</v>
      </c>
      <c r="AC79">
        <v>12.7643852736</v>
      </c>
      <c r="AD79">
        <v>12.0376410336</v>
      </c>
      <c r="AE79">
        <v>21.712535395200007</v>
      </c>
      <c r="AF79">
        <v>20.505000000000003</v>
      </c>
      <c r="AG79">
        <v>26.726187359999997</v>
      </c>
      <c r="AH79">
        <v>61.63969968</v>
      </c>
      <c r="AI79">
        <v>21.804962400000001</v>
      </c>
      <c r="AJ79">
        <v>0</v>
      </c>
      <c r="AK79">
        <v>22.853400000000001</v>
      </c>
      <c r="AL79">
        <v>34.675999999999995</v>
      </c>
      <c r="AM79">
        <v>6.9552893142857144</v>
      </c>
      <c r="AN79">
        <v>0</v>
      </c>
      <c r="AO79">
        <v>7.747488000000001E-2</v>
      </c>
      <c r="AP79">
        <v>1.3502764799999996</v>
      </c>
      <c r="AQ79">
        <v>30.219639999999998</v>
      </c>
      <c r="AR79">
        <v>21.819456000000002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40.925296652525702</v>
      </c>
      <c r="BB79">
        <f t="shared" si="1"/>
        <v>1234.0060693157614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512.33931577124554</v>
      </c>
      <c r="L80">
        <v>11.044247864599809</v>
      </c>
      <c r="M80">
        <v>61.692477362433245</v>
      </c>
      <c r="N80">
        <v>51.885716472749543</v>
      </c>
      <c r="O80">
        <v>73.290220864661649</v>
      </c>
      <c r="P80">
        <v>23.637792555488378</v>
      </c>
      <c r="Q80">
        <v>7.5214957780458382</v>
      </c>
      <c r="R80">
        <v>14.739812307692308</v>
      </c>
      <c r="S80">
        <v>11.593458183241975</v>
      </c>
      <c r="T80">
        <v>0</v>
      </c>
      <c r="U80">
        <v>62.11193664577884</v>
      </c>
      <c r="V80">
        <v>6.2590134739130434</v>
      </c>
      <c r="W80">
        <v>20.379649341050754</v>
      </c>
      <c r="X80">
        <v>64.785382597100636</v>
      </c>
      <c r="Y80">
        <v>0</v>
      </c>
      <c r="Z80">
        <v>8.6352868800000007</v>
      </c>
      <c r="AA80">
        <v>18.511436736000004</v>
      </c>
      <c r="AB80">
        <v>17.352844703999999</v>
      </c>
      <c r="AC80">
        <v>12.7643852736</v>
      </c>
      <c r="AD80">
        <v>12.0376410336</v>
      </c>
      <c r="AE80">
        <v>21.712535395200007</v>
      </c>
      <c r="AF80">
        <v>20.505000000000003</v>
      </c>
      <c r="AG80">
        <v>26.726187359999997</v>
      </c>
      <c r="AH80">
        <v>61.63969968</v>
      </c>
      <c r="AI80">
        <v>21.804962400000001</v>
      </c>
      <c r="AJ80">
        <v>0</v>
      </c>
      <c r="AK80">
        <v>22.853400000000001</v>
      </c>
      <c r="AL80">
        <v>34.675999999999995</v>
      </c>
      <c r="AM80">
        <v>6.9552893142857144</v>
      </c>
      <c r="AN80">
        <v>0</v>
      </c>
      <c r="AO80">
        <v>0.14203728000000002</v>
      </c>
      <c r="AP80">
        <v>1.3502764799999996</v>
      </c>
      <c r="AQ80">
        <v>30.219639999999998</v>
      </c>
      <c r="AR80">
        <v>21.819456000000002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40.927369237325706</v>
      </c>
      <c r="BB80">
        <f t="shared" si="1"/>
        <v>1234.0685591309616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512.33931577124554</v>
      </c>
      <c r="L81">
        <v>11.044247864599809</v>
      </c>
      <c r="M81">
        <v>61.692477362433245</v>
      </c>
      <c r="N81">
        <v>51.885716472749543</v>
      </c>
      <c r="O81">
        <v>73.290220864661649</v>
      </c>
      <c r="P81">
        <v>23.637792555488378</v>
      </c>
      <c r="Q81">
        <v>7.5214957780458382</v>
      </c>
      <c r="R81">
        <v>14.739812307692308</v>
      </c>
      <c r="S81">
        <v>11.593458183241975</v>
      </c>
      <c r="T81">
        <v>0</v>
      </c>
      <c r="U81">
        <v>62.11193664577884</v>
      </c>
      <c r="V81">
        <v>6.2590134739130434</v>
      </c>
      <c r="W81">
        <v>20.379649341050754</v>
      </c>
      <c r="X81">
        <v>64.785382597100636</v>
      </c>
      <c r="Y81">
        <v>0</v>
      </c>
      <c r="Z81">
        <v>8.6352868800000007</v>
      </c>
      <c r="AA81">
        <v>18.511436736000004</v>
      </c>
      <c r="AB81">
        <v>17.352844703999999</v>
      </c>
      <c r="AC81">
        <v>12.7643852736</v>
      </c>
      <c r="AD81">
        <v>12.0376410336</v>
      </c>
      <c r="AE81">
        <v>21.712535395200007</v>
      </c>
      <c r="AF81">
        <v>20.505000000000003</v>
      </c>
      <c r="AG81">
        <v>26.726187359999997</v>
      </c>
      <c r="AH81">
        <v>61.63969968</v>
      </c>
      <c r="AI81">
        <v>21.804962400000001</v>
      </c>
      <c r="AJ81">
        <v>0</v>
      </c>
      <c r="AK81">
        <v>22.853400000000001</v>
      </c>
      <c r="AL81">
        <v>34.675999999999995</v>
      </c>
      <c r="AM81">
        <v>6.9552893142857144</v>
      </c>
      <c r="AN81">
        <v>0</v>
      </c>
      <c r="AO81">
        <v>0.18077472</v>
      </c>
      <c r="AP81">
        <v>1.3502764799999996</v>
      </c>
      <c r="AQ81">
        <v>30.219639999999998</v>
      </c>
      <c r="AR81">
        <v>21.819456000000002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40.928612612525697</v>
      </c>
      <c r="BB81">
        <f t="shared" si="1"/>
        <v>1234.1060531957614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512.33931577124554</v>
      </c>
      <c r="L82">
        <v>11.044247864599809</v>
      </c>
      <c r="M82">
        <v>61.692477362433245</v>
      </c>
      <c r="N82">
        <v>51.885716472749543</v>
      </c>
      <c r="O82">
        <v>73.290220864661649</v>
      </c>
      <c r="P82">
        <v>23.637792555488378</v>
      </c>
      <c r="Q82">
        <v>7.5214957780458382</v>
      </c>
      <c r="R82">
        <v>14.739812307692308</v>
      </c>
      <c r="S82">
        <v>11.593458183241975</v>
      </c>
      <c r="T82">
        <v>0</v>
      </c>
      <c r="U82">
        <v>62.11193664577884</v>
      </c>
      <c r="V82">
        <v>6.2590134739130434</v>
      </c>
      <c r="W82">
        <v>20.379649341050754</v>
      </c>
      <c r="X82">
        <v>64.785382597100636</v>
      </c>
      <c r="Y82">
        <v>0</v>
      </c>
      <c r="Z82">
        <v>8.6352868800000007</v>
      </c>
      <c r="AA82">
        <v>18.511436736000004</v>
      </c>
      <c r="AB82">
        <v>17.352844703999999</v>
      </c>
      <c r="AC82">
        <v>12.7643852736</v>
      </c>
      <c r="AD82">
        <v>12.0376410336</v>
      </c>
      <c r="AE82">
        <v>21.712535395200007</v>
      </c>
      <c r="AF82">
        <v>20.505000000000003</v>
      </c>
      <c r="AG82">
        <v>26.726187359999997</v>
      </c>
      <c r="AH82">
        <v>61.63969968</v>
      </c>
      <c r="AI82">
        <v>21.804962400000001</v>
      </c>
      <c r="AJ82">
        <v>0</v>
      </c>
      <c r="AK82">
        <v>22.853400000000001</v>
      </c>
      <c r="AL82">
        <v>59.816099999999992</v>
      </c>
      <c r="AM82">
        <v>6.9552893142857144</v>
      </c>
      <c r="AN82">
        <v>0</v>
      </c>
      <c r="AO82">
        <v>0.24533711999999999</v>
      </c>
      <c r="AP82">
        <v>1.3502764799999996</v>
      </c>
      <c r="AQ82">
        <v>30.219639999999998</v>
      </c>
      <c r="AR82">
        <v>21.819456000000002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41.737682556533969</v>
      </c>
      <c r="BB82">
        <f t="shared" si="1"/>
        <v>1258.5016456517533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512.33931577124554</v>
      </c>
      <c r="L83">
        <v>11.044247864599809</v>
      </c>
      <c r="M83">
        <v>61.692477362433245</v>
      </c>
      <c r="N83">
        <v>51.885716472749543</v>
      </c>
      <c r="O83">
        <v>73.290220864661649</v>
      </c>
      <c r="P83">
        <v>23.637792555488378</v>
      </c>
      <c r="Q83">
        <v>7.5214957780458382</v>
      </c>
      <c r="R83">
        <v>14.739812307692308</v>
      </c>
      <c r="S83">
        <v>11.593458183241975</v>
      </c>
      <c r="T83">
        <v>0</v>
      </c>
      <c r="U83">
        <v>62.11193664577884</v>
      </c>
      <c r="V83">
        <v>6.2590134739130434</v>
      </c>
      <c r="W83">
        <v>20.379649341050754</v>
      </c>
      <c r="X83">
        <v>64.785382597100636</v>
      </c>
      <c r="Y83">
        <v>0</v>
      </c>
      <c r="Z83">
        <v>8.6352868800000007</v>
      </c>
      <c r="AA83">
        <v>18.511436736000004</v>
      </c>
      <c r="AB83">
        <v>17.352844703999999</v>
      </c>
      <c r="AC83">
        <v>12.7643852736</v>
      </c>
      <c r="AD83">
        <v>12.0376410336</v>
      </c>
      <c r="AE83">
        <v>21.712535395200007</v>
      </c>
      <c r="AF83">
        <v>20.505000000000003</v>
      </c>
      <c r="AG83">
        <v>26.726187359999997</v>
      </c>
      <c r="AH83">
        <v>51.366416399999991</v>
      </c>
      <c r="AI83">
        <v>21.804962400000001</v>
      </c>
      <c r="AJ83">
        <v>0</v>
      </c>
      <c r="AK83">
        <v>22.853400000000001</v>
      </c>
      <c r="AL83">
        <v>59.816099999999992</v>
      </c>
      <c r="AM83">
        <v>6.9552893142857144</v>
      </c>
      <c r="AN83">
        <v>0</v>
      </c>
      <c r="AO83">
        <v>0.34863696000000005</v>
      </c>
      <c r="AP83">
        <v>1.3502764799999996</v>
      </c>
      <c r="AQ83">
        <v>30.219639999999998</v>
      </c>
      <c r="AR83">
        <v>21.819456000000002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41.411226074933964</v>
      </c>
      <c r="BB83">
        <f t="shared" si="1"/>
        <v>1248.6581186933533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512.33931577124554</v>
      </c>
      <c r="L84">
        <v>11.044247864599809</v>
      </c>
      <c r="M84">
        <v>61.692477362433245</v>
      </c>
      <c r="N84">
        <v>51.885716472749543</v>
      </c>
      <c r="O84">
        <v>73.290220864661649</v>
      </c>
      <c r="P84">
        <v>23.637792555488378</v>
      </c>
      <c r="Q84">
        <v>7.5214957780458382</v>
      </c>
      <c r="R84">
        <v>14.739812307692308</v>
      </c>
      <c r="S84">
        <v>11.593458183241975</v>
      </c>
      <c r="T84">
        <v>0</v>
      </c>
      <c r="U84">
        <v>62.11193664577884</v>
      </c>
      <c r="V84">
        <v>6.2590134739130434</v>
      </c>
      <c r="W84">
        <v>20.379649341050754</v>
      </c>
      <c r="X84">
        <v>64.785382597100636</v>
      </c>
      <c r="Y84">
        <v>0</v>
      </c>
      <c r="Z84">
        <v>8.6352868800000007</v>
      </c>
      <c r="AA84">
        <v>18.511436736000004</v>
      </c>
      <c r="AB84">
        <v>17.352844703999999</v>
      </c>
      <c r="AC84">
        <v>12.7643852736</v>
      </c>
      <c r="AD84">
        <v>12.0376410336</v>
      </c>
      <c r="AE84">
        <v>21.712535395200007</v>
      </c>
      <c r="AF84">
        <v>20.505000000000003</v>
      </c>
      <c r="AG84">
        <v>26.726187359999997</v>
      </c>
      <c r="AH84">
        <v>51.366416399999991</v>
      </c>
      <c r="AI84">
        <v>21.804962400000001</v>
      </c>
      <c r="AJ84">
        <v>0</v>
      </c>
      <c r="AK84">
        <v>22.853400000000001</v>
      </c>
      <c r="AL84">
        <v>59.816099999999992</v>
      </c>
      <c r="AM84">
        <v>6.9552893142857144</v>
      </c>
      <c r="AN84">
        <v>0</v>
      </c>
      <c r="AO84">
        <v>0.56814911999999995</v>
      </c>
      <c r="AP84">
        <v>1.3502764799999996</v>
      </c>
      <c r="AQ84">
        <v>30.219639999999998</v>
      </c>
      <c r="AR84">
        <v>21.819456000000002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41.418272599733953</v>
      </c>
      <c r="BB84">
        <f t="shared" si="1"/>
        <v>1248.8705843285534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512.33931577124554</v>
      </c>
      <c r="L85">
        <v>11.044247864599809</v>
      </c>
      <c r="M85">
        <v>61.692477362433245</v>
      </c>
      <c r="N85">
        <v>51.885716472749543</v>
      </c>
      <c r="O85">
        <v>73.290220864661649</v>
      </c>
      <c r="P85">
        <v>23.637792555488378</v>
      </c>
      <c r="Q85">
        <v>7.5214957780458382</v>
      </c>
      <c r="R85">
        <v>14.739812307692308</v>
      </c>
      <c r="S85">
        <v>11.593458183241975</v>
      </c>
      <c r="T85">
        <v>0</v>
      </c>
      <c r="U85">
        <v>62.11193664577884</v>
      </c>
      <c r="V85">
        <v>6.2590134739130434</v>
      </c>
      <c r="W85">
        <v>20.379649341050754</v>
      </c>
      <c r="X85">
        <v>64.785382597100636</v>
      </c>
      <c r="Y85">
        <v>0</v>
      </c>
      <c r="Z85">
        <v>8.6352868800000007</v>
      </c>
      <c r="AA85">
        <v>18.511436736000004</v>
      </c>
      <c r="AB85">
        <v>17.352844703999999</v>
      </c>
      <c r="AC85">
        <v>12.7643852736</v>
      </c>
      <c r="AD85">
        <v>12.0376410336</v>
      </c>
      <c r="AE85">
        <v>21.712535395200007</v>
      </c>
      <c r="AF85">
        <v>20.505000000000003</v>
      </c>
      <c r="AG85">
        <v>26.726187359999997</v>
      </c>
      <c r="AH85">
        <v>51.366416399999991</v>
      </c>
      <c r="AI85">
        <v>3.3546096000000003</v>
      </c>
      <c r="AJ85">
        <v>0</v>
      </c>
      <c r="AK85">
        <v>22.853400000000001</v>
      </c>
      <c r="AL85">
        <v>59.816099999999992</v>
      </c>
      <c r="AM85">
        <v>6.9552893142857144</v>
      </c>
      <c r="AN85">
        <v>0</v>
      </c>
      <c r="AO85">
        <v>5.1649920000000002E-2</v>
      </c>
      <c r="AP85">
        <v>1.3502764799999996</v>
      </c>
      <c r="AQ85">
        <v>30.219639999999998</v>
      </c>
      <c r="AR85">
        <v>21.819456000000002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40.809436430933957</v>
      </c>
      <c r="BB85">
        <f t="shared" si="1"/>
        <v>1230.5125684973532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512.33931577124554</v>
      </c>
      <c r="L86">
        <v>11.044247864599809</v>
      </c>
      <c r="M86">
        <v>61.692477362433245</v>
      </c>
      <c r="N86">
        <v>51.885716472749543</v>
      </c>
      <c r="O86">
        <v>73.290220864661649</v>
      </c>
      <c r="P86">
        <v>23.637792555488378</v>
      </c>
      <c r="Q86">
        <v>7.5214957780458382</v>
      </c>
      <c r="R86">
        <v>14.739812307692308</v>
      </c>
      <c r="S86">
        <v>11.593458183241975</v>
      </c>
      <c r="T86">
        <v>0</v>
      </c>
      <c r="U86">
        <v>62.11193664577884</v>
      </c>
      <c r="V86">
        <v>6.2590134739130434</v>
      </c>
      <c r="W86">
        <v>20.379649341050754</v>
      </c>
      <c r="X86">
        <v>64.785382597100636</v>
      </c>
      <c r="Y86">
        <v>0</v>
      </c>
      <c r="Z86">
        <v>8.6352868800000007</v>
      </c>
      <c r="AA86">
        <v>18.511436736000004</v>
      </c>
      <c r="AB86">
        <v>17.352844703999999</v>
      </c>
      <c r="AC86">
        <v>12.7643852736</v>
      </c>
      <c r="AD86">
        <v>12.0376410336</v>
      </c>
      <c r="AE86">
        <v>21.712535395200007</v>
      </c>
      <c r="AF86">
        <v>20.505000000000003</v>
      </c>
      <c r="AG86">
        <v>26.726187359999997</v>
      </c>
      <c r="AH86">
        <v>51.366416399999991</v>
      </c>
      <c r="AI86">
        <v>1.1182032000000002</v>
      </c>
      <c r="AJ86">
        <v>0</v>
      </c>
      <c r="AK86">
        <v>22.853400000000001</v>
      </c>
      <c r="AL86">
        <v>59.816099999999992</v>
      </c>
      <c r="AM86">
        <v>6.9552893142857144</v>
      </c>
      <c r="AN86">
        <v>0</v>
      </c>
      <c r="AO86">
        <v>0.11621232000000001</v>
      </c>
      <c r="AP86">
        <v>1.3502764799999996</v>
      </c>
      <c r="AQ86">
        <v>30.219639999999998</v>
      </c>
      <c r="AR86">
        <v>21.819456000000002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40.739720458133959</v>
      </c>
      <c r="BB86">
        <f t="shared" si="1"/>
        <v>1228.4104404701532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512.33931577124554</v>
      </c>
      <c r="L87">
        <v>11.044247864599809</v>
      </c>
      <c r="M87">
        <v>61.692477362433245</v>
      </c>
      <c r="N87">
        <v>51.885716472749543</v>
      </c>
      <c r="O87">
        <v>73.290220864661649</v>
      </c>
      <c r="P87">
        <v>23.637792555488378</v>
      </c>
      <c r="Q87">
        <v>7.5214957780458382</v>
      </c>
      <c r="R87">
        <v>14.739812307692308</v>
      </c>
      <c r="S87">
        <v>11.593458183241975</v>
      </c>
      <c r="T87">
        <v>0</v>
      </c>
      <c r="U87">
        <v>62.11193664577884</v>
      </c>
      <c r="V87">
        <v>6.2590134739130434</v>
      </c>
      <c r="W87">
        <v>20.379649341050754</v>
      </c>
      <c r="X87">
        <v>64.785382597100636</v>
      </c>
      <c r="Y87">
        <v>0</v>
      </c>
      <c r="Z87">
        <v>5.7568579199999999</v>
      </c>
      <c r="AA87">
        <v>18.511436736000004</v>
      </c>
      <c r="AB87">
        <v>17.352844703999999</v>
      </c>
      <c r="AC87">
        <v>12.7643852736</v>
      </c>
      <c r="AD87">
        <v>12.0376410336</v>
      </c>
      <c r="AE87">
        <v>21.712535395200007</v>
      </c>
      <c r="AF87">
        <v>19.821500000000004</v>
      </c>
      <c r="AG87">
        <v>26.726187359999997</v>
      </c>
      <c r="AH87">
        <v>51.366416399999991</v>
      </c>
      <c r="AI87">
        <v>0</v>
      </c>
      <c r="AJ87">
        <v>0</v>
      </c>
      <c r="AK87">
        <v>22.853400000000001</v>
      </c>
      <c r="AL87">
        <v>59.816099999999992</v>
      </c>
      <c r="AM87">
        <v>6.9552893142857144</v>
      </c>
      <c r="AN87">
        <v>0</v>
      </c>
      <c r="AO87">
        <v>0.15494975999999999</v>
      </c>
      <c r="AP87">
        <v>1.3502764799999996</v>
      </c>
      <c r="AQ87">
        <v>22.664730000000002</v>
      </c>
      <c r="AR87">
        <v>21.819456000000002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40.348218448934546</v>
      </c>
      <c r="BB87">
        <f t="shared" si="1"/>
        <v>1216.6056377593522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512.33931577124554</v>
      </c>
      <c r="L88">
        <v>11.044247864599809</v>
      </c>
      <c r="M88">
        <v>61.692477362433245</v>
      </c>
      <c r="N88">
        <v>51.885716472749543</v>
      </c>
      <c r="O88">
        <v>73.290220864661649</v>
      </c>
      <c r="P88">
        <v>23.637792555488378</v>
      </c>
      <c r="Q88">
        <v>7.5214957780458382</v>
      </c>
      <c r="R88">
        <v>14.739812307692308</v>
      </c>
      <c r="S88">
        <v>11.593458183241975</v>
      </c>
      <c r="T88">
        <v>0</v>
      </c>
      <c r="U88">
        <v>62.11193664577884</v>
      </c>
      <c r="V88">
        <v>6.2590134739130434</v>
      </c>
      <c r="W88">
        <v>20.379649341050754</v>
      </c>
      <c r="X88">
        <v>64.785382597100636</v>
      </c>
      <c r="Y88">
        <v>0</v>
      </c>
      <c r="Z88">
        <v>5.7568579199999999</v>
      </c>
      <c r="AA88">
        <v>18.511436736000004</v>
      </c>
      <c r="AB88">
        <v>17.352844703999999</v>
      </c>
      <c r="AC88">
        <v>12.7643852736</v>
      </c>
      <c r="AD88">
        <v>12.0376410336</v>
      </c>
      <c r="AE88">
        <v>21.712535395200007</v>
      </c>
      <c r="AF88">
        <v>19.821500000000004</v>
      </c>
      <c r="AG88">
        <v>26.726187359999997</v>
      </c>
      <c r="AH88">
        <v>51.366416399999991</v>
      </c>
      <c r="AI88">
        <v>0</v>
      </c>
      <c r="AJ88">
        <v>0</v>
      </c>
      <c r="AK88">
        <v>22.853400000000001</v>
      </c>
      <c r="AL88">
        <v>59.816099999999992</v>
      </c>
      <c r="AM88">
        <v>6.9552893142857144</v>
      </c>
      <c r="AN88">
        <v>0</v>
      </c>
      <c r="AO88">
        <v>0.16786223999999997</v>
      </c>
      <c r="AP88">
        <v>1.3502764799999996</v>
      </c>
      <c r="AQ88">
        <v>22.664730000000002</v>
      </c>
      <c r="AR88">
        <v>21.819456000000002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40.348633053734545</v>
      </c>
      <c r="BB88">
        <f t="shared" si="1"/>
        <v>1216.6181356345523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512.33931577124554</v>
      </c>
      <c r="L89">
        <v>11.044247864599809</v>
      </c>
      <c r="M89">
        <v>61.692477362433245</v>
      </c>
      <c r="N89">
        <v>51.885716472749543</v>
      </c>
      <c r="O89">
        <v>73.290220864661649</v>
      </c>
      <c r="P89">
        <v>23.637792555488378</v>
      </c>
      <c r="Q89">
        <v>7.5214957780458382</v>
      </c>
      <c r="R89">
        <v>14.739812307692308</v>
      </c>
      <c r="S89">
        <v>11.593458183241975</v>
      </c>
      <c r="T89">
        <v>0</v>
      </c>
      <c r="U89">
        <v>62.11193664577884</v>
      </c>
      <c r="V89">
        <v>6.2590134739130434</v>
      </c>
      <c r="W89">
        <v>20.379649341050754</v>
      </c>
      <c r="X89">
        <v>64.785382597100636</v>
      </c>
      <c r="Y89">
        <v>0</v>
      </c>
      <c r="Z89">
        <v>5.7568579199999999</v>
      </c>
      <c r="AA89">
        <v>18.511436736000004</v>
      </c>
      <c r="AB89">
        <v>17.352844703999999</v>
      </c>
      <c r="AC89">
        <v>12.7643852736</v>
      </c>
      <c r="AD89">
        <v>12.0376410336</v>
      </c>
      <c r="AE89">
        <v>21.712535395200007</v>
      </c>
      <c r="AF89">
        <v>19.821500000000004</v>
      </c>
      <c r="AG89">
        <v>26.726187359999997</v>
      </c>
      <c r="AH89">
        <v>51.366416399999991</v>
      </c>
      <c r="AI89">
        <v>0</v>
      </c>
      <c r="AJ89">
        <v>0</v>
      </c>
      <c r="AK89">
        <v>22.853400000000001</v>
      </c>
      <c r="AL89">
        <v>59.816099999999992</v>
      </c>
      <c r="AM89">
        <v>6.9552893142857144</v>
      </c>
      <c r="AN89">
        <v>0</v>
      </c>
      <c r="AO89">
        <v>0.21951216000000004</v>
      </c>
      <c r="AP89">
        <v>1.3502764799999996</v>
      </c>
      <c r="AQ89">
        <v>22.664730000000002</v>
      </c>
      <c r="AR89">
        <v>21.819456000000002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40.35029103373455</v>
      </c>
      <c r="BB89">
        <f t="shared" si="1"/>
        <v>1216.6681275745525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512.33931577124554</v>
      </c>
      <c r="L90">
        <v>11.044247864599809</v>
      </c>
      <c r="M90">
        <v>61.692477362433245</v>
      </c>
      <c r="N90">
        <v>51.885716472749543</v>
      </c>
      <c r="O90">
        <v>73.290220864661649</v>
      </c>
      <c r="P90">
        <v>23.637792555488378</v>
      </c>
      <c r="Q90">
        <v>7.5214957780458382</v>
      </c>
      <c r="R90">
        <v>14.739812307692308</v>
      </c>
      <c r="S90">
        <v>11.593458183241975</v>
      </c>
      <c r="T90">
        <v>0</v>
      </c>
      <c r="U90">
        <v>62.11193664577884</v>
      </c>
      <c r="V90">
        <v>6.2590134739130434</v>
      </c>
      <c r="W90">
        <v>20.379649341050754</v>
      </c>
      <c r="X90">
        <v>64.785382597100636</v>
      </c>
      <c r="Y90">
        <v>0</v>
      </c>
      <c r="Z90">
        <v>5.7568579199999999</v>
      </c>
      <c r="AA90">
        <v>18.511436736000004</v>
      </c>
      <c r="AB90">
        <v>17.352844703999999</v>
      </c>
      <c r="AC90">
        <v>12.7643852736</v>
      </c>
      <c r="AD90">
        <v>12.0376410336</v>
      </c>
      <c r="AE90">
        <v>21.712535395200007</v>
      </c>
      <c r="AF90">
        <v>19.821500000000004</v>
      </c>
      <c r="AG90">
        <v>26.726187359999997</v>
      </c>
      <c r="AH90">
        <v>51.366416399999991</v>
      </c>
      <c r="AI90">
        <v>0</v>
      </c>
      <c r="AJ90">
        <v>0</v>
      </c>
      <c r="AK90">
        <v>22.853400000000001</v>
      </c>
      <c r="AL90">
        <v>59.816099999999992</v>
      </c>
      <c r="AM90">
        <v>6.9552893142857144</v>
      </c>
      <c r="AN90">
        <v>0</v>
      </c>
      <c r="AO90">
        <v>0.27116207999999997</v>
      </c>
      <c r="AP90">
        <v>1.3502764799999996</v>
      </c>
      <c r="AQ90">
        <v>22.664730000000002</v>
      </c>
      <c r="AR90">
        <v>21.819456000000002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40.351949013734554</v>
      </c>
      <c r="BB90">
        <f t="shared" si="1"/>
        <v>1216.7181195145524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512.33931577124554</v>
      </c>
      <c r="L91">
        <v>11.044247864599809</v>
      </c>
      <c r="M91">
        <v>63.774957888826506</v>
      </c>
      <c r="N91">
        <v>51.885716472749543</v>
      </c>
      <c r="O91">
        <v>73.290220864661649</v>
      </c>
      <c r="P91">
        <v>23.637792555488378</v>
      </c>
      <c r="Q91">
        <v>7.5214957780458382</v>
      </c>
      <c r="R91">
        <v>14.739812307692308</v>
      </c>
      <c r="S91">
        <v>11.593458183241975</v>
      </c>
      <c r="T91">
        <v>0</v>
      </c>
      <c r="U91">
        <v>62.11193664577884</v>
      </c>
      <c r="V91">
        <v>6.2590134739130434</v>
      </c>
      <c r="W91">
        <v>20.379649341050754</v>
      </c>
      <c r="X91">
        <v>64.785382597100636</v>
      </c>
      <c r="Y91">
        <v>0</v>
      </c>
      <c r="Z91">
        <v>8.6352868800000007</v>
      </c>
      <c r="AA91">
        <v>18.511436736000004</v>
      </c>
      <c r="AB91">
        <v>17.352844703999999</v>
      </c>
      <c r="AC91">
        <v>12.7643852736</v>
      </c>
      <c r="AD91">
        <v>12.0376410336</v>
      </c>
      <c r="AE91">
        <v>21.712535395200007</v>
      </c>
      <c r="AF91">
        <v>20.505000000000003</v>
      </c>
      <c r="AG91">
        <v>26.726187359999997</v>
      </c>
      <c r="AH91">
        <v>61.63969968</v>
      </c>
      <c r="AI91">
        <v>0</v>
      </c>
      <c r="AJ91">
        <v>0</v>
      </c>
      <c r="AK91">
        <v>22.853400000000001</v>
      </c>
      <c r="AL91">
        <v>59.816099999999992</v>
      </c>
      <c r="AM91">
        <v>6.9552893142857144</v>
      </c>
      <c r="AN91">
        <v>0</v>
      </c>
      <c r="AO91">
        <v>0.33572448000000005</v>
      </c>
      <c r="AP91">
        <v>1.3502764799999996</v>
      </c>
      <c r="AQ91">
        <v>30.219639999999998</v>
      </c>
      <c r="AR91">
        <v>21.819456000000002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41.107492111831178</v>
      </c>
      <c r="BB91">
        <f t="shared" si="1"/>
        <v>1239.4997415828493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512.33931577124554</v>
      </c>
      <c r="L92">
        <v>11.044247864599809</v>
      </c>
      <c r="M92">
        <v>63.774957888826506</v>
      </c>
      <c r="N92">
        <v>51.885716472749543</v>
      </c>
      <c r="O92">
        <v>73.290220864661649</v>
      </c>
      <c r="P92">
        <v>23.637792555488378</v>
      </c>
      <c r="Q92">
        <v>7.5214957780458382</v>
      </c>
      <c r="R92">
        <v>14.739812307692308</v>
      </c>
      <c r="S92">
        <v>11.593458183241975</v>
      </c>
      <c r="T92">
        <v>0</v>
      </c>
      <c r="U92">
        <v>62.11193664577884</v>
      </c>
      <c r="V92">
        <v>6.2590134739130434</v>
      </c>
      <c r="W92">
        <v>20.379649341050754</v>
      </c>
      <c r="X92">
        <v>64.785382597100636</v>
      </c>
      <c r="Y92">
        <v>0</v>
      </c>
      <c r="Z92">
        <v>8.6352868800000007</v>
      </c>
      <c r="AA92">
        <v>18.511436736000004</v>
      </c>
      <c r="AB92">
        <v>17.352844703999999</v>
      </c>
      <c r="AC92">
        <v>12.7643852736</v>
      </c>
      <c r="AD92">
        <v>12.0376410336</v>
      </c>
      <c r="AE92">
        <v>21.712535395200007</v>
      </c>
      <c r="AF92">
        <v>20.505000000000003</v>
      </c>
      <c r="AG92">
        <v>26.726187359999997</v>
      </c>
      <c r="AH92">
        <v>61.63969968</v>
      </c>
      <c r="AI92">
        <v>0</v>
      </c>
      <c r="AJ92">
        <v>0</v>
      </c>
      <c r="AK92">
        <v>22.853400000000001</v>
      </c>
      <c r="AL92">
        <v>59.816099999999992</v>
      </c>
      <c r="AM92">
        <v>6.9552893142857144</v>
      </c>
      <c r="AN92">
        <v>0</v>
      </c>
      <c r="AO92">
        <v>0.38737440000000001</v>
      </c>
      <c r="AP92">
        <v>1.3502764799999996</v>
      </c>
      <c r="AQ92">
        <v>30.219639999999998</v>
      </c>
      <c r="AR92">
        <v>21.819456000000002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41.109150091831182</v>
      </c>
      <c r="BB92">
        <f t="shared" si="1"/>
        <v>1239.5497335228492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512.33931577124554</v>
      </c>
      <c r="L93">
        <v>11.044247864599809</v>
      </c>
      <c r="M93">
        <v>63.774957888826506</v>
      </c>
      <c r="N93">
        <v>51.885716472749543</v>
      </c>
      <c r="O93">
        <v>73.290220864661649</v>
      </c>
      <c r="P93">
        <v>23.637792555488378</v>
      </c>
      <c r="Q93">
        <v>7.5214957780458382</v>
      </c>
      <c r="R93">
        <v>14.739812307692308</v>
      </c>
      <c r="S93">
        <v>11.593458183241975</v>
      </c>
      <c r="T93">
        <v>0</v>
      </c>
      <c r="U93">
        <v>62.11193664577884</v>
      </c>
      <c r="V93">
        <v>6.2590134739130434</v>
      </c>
      <c r="W93">
        <v>20.379649341050754</v>
      </c>
      <c r="X93">
        <v>64.785382597100636</v>
      </c>
      <c r="Y93">
        <v>0</v>
      </c>
      <c r="Z93">
        <v>8.6352868800000007</v>
      </c>
      <c r="AA93">
        <v>18.511436736000004</v>
      </c>
      <c r="AB93">
        <v>17.352844703999999</v>
      </c>
      <c r="AC93">
        <v>12.7643852736</v>
      </c>
      <c r="AD93">
        <v>12.0376410336</v>
      </c>
      <c r="AE93">
        <v>21.712535395200007</v>
      </c>
      <c r="AF93">
        <v>20.505000000000003</v>
      </c>
      <c r="AG93">
        <v>26.726187359999997</v>
      </c>
      <c r="AH93">
        <v>61.63969968</v>
      </c>
      <c r="AI93">
        <v>0</v>
      </c>
      <c r="AJ93">
        <v>0</v>
      </c>
      <c r="AK93">
        <v>22.853400000000001</v>
      </c>
      <c r="AL93">
        <v>59.816099999999992</v>
      </c>
      <c r="AM93">
        <v>6.9552893142857144</v>
      </c>
      <c r="AN93">
        <v>0</v>
      </c>
      <c r="AO93">
        <v>0.40028688000000001</v>
      </c>
      <c r="AP93">
        <v>1.3502764799999996</v>
      </c>
      <c r="AQ93">
        <v>30.219639999999998</v>
      </c>
      <c r="AR93">
        <v>21.819456000000002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41.109564696631182</v>
      </c>
      <c r="BB93">
        <f t="shared" si="1"/>
        <v>1239.5622313980493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512.33931577124554</v>
      </c>
      <c r="L94">
        <v>11.044247864599809</v>
      </c>
      <c r="M94">
        <v>63.774957888826506</v>
      </c>
      <c r="N94">
        <v>51.885716472749543</v>
      </c>
      <c r="O94">
        <v>73.290220864661649</v>
      </c>
      <c r="P94">
        <v>23.637792555488378</v>
      </c>
      <c r="Q94">
        <v>7.5214957780458382</v>
      </c>
      <c r="R94">
        <v>14.739812307692308</v>
      </c>
      <c r="S94">
        <v>11.593458183241975</v>
      </c>
      <c r="T94">
        <v>0</v>
      </c>
      <c r="U94">
        <v>62.11193664577884</v>
      </c>
      <c r="V94">
        <v>6.2590134739130434</v>
      </c>
      <c r="W94">
        <v>20.379649341050754</v>
      </c>
      <c r="X94">
        <v>64.785382597100636</v>
      </c>
      <c r="Y94">
        <v>0</v>
      </c>
      <c r="Z94">
        <v>8.6352868800000007</v>
      </c>
      <c r="AA94">
        <v>18.511436736000004</v>
      </c>
      <c r="AB94">
        <v>17.352844703999999</v>
      </c>
      <c r="AC94">
        <v>12.7643852736</v>
      </c>
      <c r="AD94">
        <v>12.0376410336</v>
      </c>
      <c r="AE94">
        <v>21.712535395200007</v>
      </c>
      <c r="AF94">
        <v>20.505000000000003</v>
      </c>
      <c r="AG94">
        <v>26.726187359999997</v>
      </c>
      <c r="AH94">
        <v>61.63969968</v>
      </c>
      <c r="AI94">
        <v>0</v>
      </c>
      <c r="AJ94">
        <v>0</v>
      </c>
      <c r="AK94">
        <v>22.853400000000001</v>
      </c>
      <c r="AL94">
        <v>15.604199999999999</v>
      </c>
      <c r="AM94">
        <v>6.9552893142857144</v>
      </c>
      <c r="AN94">
        <v>0</v>
      </c>
      <c r="AO94">
        <v>0.42611184000000002</v>
      </c>
      <c r="AP94">
        <v>1.3502764799999996</v>
      </c>
      <c r="AQ94">
        <v>30.219639999999998</v>
      </c>
      <c r="AR94">
        <v>21.819456000000002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39.691191626239444</v>
      </c>
      <c r="BB94">
        <f t="shared" si="1"/>
        <v>1196.7945294284409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512.33931577124554</v>
      </c>
      <c r="L95">
        <v>11.044247864599809</v>
      </c>
      <c r="M95">
        <v>63.774957888826506</v>
      </c>
      <c r="N95">
        <v>51.885716472749543</v>
      </c>
      <c r="O95">
        <v>73.290220864661649</v>
      </c>
      <c r="P95">
        <v>23.637792555488378</v>
      </c>
      <c r="Q95">
        <v>7.5214957780458382</v>
      </c>
      <c r="R95">
        <v>14.739812307692308</v>
      </c>
      <c r="S95">
        <v>11.593458183241975</v>
      </c>
      <c r="T95">
        <v>0</v>
      </c>
      <c r="U95">
        <v>62.11193664577884</v>
      </c>
      <c r="V95">
        <v>6.2590134739130434</v>
      </c>
      <c r="W95">
        <v>20.379649341050754</v>
      </c>
      <c r="X95">
        <v>64.785382597100636</v>
      </c>
      <c r="Y95">
        <v>0</v>
      </c>
      <c r="Z95">
        <v>5.7568579199999999</v>
      </c>
      <c r="AA95">
        <v>18.511436736000004</v>
      </c>
      <c r="AB95">
        <v>17.352844703999999</v>
      </c>
      <c r="AC95">
        <v>12.7643852736</v>
      </c>
      <c r="AD95">
        <v>8.0065281600000002</v>
      </c>
      <c r="AE95">
        <v>14.425436160000002</v>
      </c>
      <c r="AF95">
        <v>19.821500000000004</v>
      </c>
      <c r="AG95">
        <v>26.726187359999997</v>
      </c>
      <c r="AH95">
        <v>51.366416399999991</v>
      </c>
      <c r="AI95">
        <v>0</v>
      </c>
      <c r="AJ95">
        <v>0</v>
      </c>
      <c r="AK95">
        <v>22.853400000000001</v>
      </c>
      <c r="AL95">
        <v>15.604199999999999</v>
      </c>
      <c r="AM95">
        <v>6.9552893142857144</v>
      </c>
      <c r="AN95">
        <v>0</v>
      </c>
      <c r="AO95">
        <v>0.46484927999999998</v>
      </c>
      <c r="AP95">
        <v>1.3502764799999996</v>
      </c>
      <c r="AQ95">
        <v>22.664730000000002</v>
      </c>
      <c r="AR95">
        <v>21.819456000000002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38.642497967440022</v>
      </c>
      <c r="BB95">
        <f t="shared" si="1"/>
        <v>1165.1736261784401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512.33931577124554</v>
      </c>
      <c r="L96">
        <v>11.044247864599809</v>
      </c>
      <c r="M96">
        <v>63.774957888826506</v>
      </c>
      <c r="N96">
        <v>51.885716472749543</v>
      </c>
      <c r="O96">
        <v>73.290220864661649</v>
      </c>
      <c r="P96">
        <v>23.637792555488378</v>
      </c>
      <c r="Q96">
        <v>7.5214957780458382</v>
      </c>
      <c r="R96">
        <v>14.739812307692308</v>
      </c>
      <c r="S96">
        <v>11.593458183241975</v>
      </c>
      <c r="T96">
        <v>0</v>
      </c>
      <c r="U96">
        <v>62.11193664577884</v>
      </c>
      <c r="V96">
        <v>6.2590134739130434</v>
      </c>
      <c r="W96">
        <v>20.379649341050754</v>
      </c>
      <c r="X96">
        <v>64.785382597100636</v>
      </c>
      <c r="Y96">
        <v>0</v>
      </c>
      <c r="Z96">
        <v>5.7568579199999999</v>
      </c>
      <c r="AA96">
        <v>18.511436736000004</v>
      </c>
      <c r="AB96">
        <v>17.352844703999999</v>
      </c>
      <c r="AC96">
        <v>12.7643852736</v>
      </c>
      <c r="AD96">
        <v>8.0065281600000002</v>
      </c>
      <c r="AE96">
        <v>14.425436160000002</v>
      </c>
      <c r="AF96">
        <v>19.821500000000004</v>
      </c>
      <c r="AG96">
        <v>26.726187359999997</v>
      </c>
      <c r="AH96">
        <v>51.366416399999991</v>
      </c>
      <c r="AI96">
        <v>0</v>
      </c>
      <c r="AJ96">
        <v>0</v>
      </c>
      <c r="AK96">
        <v>22.853400000000001</v>
      </c>
      <c r="AL96">
        <v>15.604199999999999</v>
      </c>
      <c r="AM96">
        <v>6.9552893142857144</v>
      </c>
      <c r="AN96">
        <v>0</v>
      </c>
      <c r="AO96">
        <v>0.47776176000000004</v>
      </c>
      <c r="AP96">
        <v>1.3502764799999996</v>
      </c>
      <c r="AQ96">
        <v>22.664730000000002</v>
      </c>
      <c r="AR96">
        <v>21.819456000000002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38.642912133040028</v>
      </c>
      <c r="BB96">
        <f t="shared" si="1"/>
        <v>1165.1861244928402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512.33931577124554</v>
      </c>
      <c r="L97">
        <v>11.044247864599809</v>
      </c>
      <c r="M97">
        <v>63.774957888826506</v>
      </c>
      <c r="N97">
        <v>51.885716472749543</v>
      </c>
      <c r="O97">
        <v>73.290220864661649</v>
      </c>
      <c r="P97">
        <v>23.637792555488378</v>
      </c>
      <c r="Q97">
        <v>7.5214957780458382</v>
      </c>
      <c r="R97">
        <v>14.739812307692308</v>
      </c>
      <c r="S97">
        <v>11.593458183241975</v>
      </c>
      <c r="T97">
        <v>0</v>
      </c>
      <c r="U97">
        <v>62.11193664577884</v>
      </c>
      <c r="V97">
        <v>6.2590134739130434</v>
      </c>
      <c r="W97">
        <v>20.379649341050754</v>
      </c>
      <c r="X97">
        <v>64.785382597100636</v>
      </c>
      <c r="Y97">
        <v>0</v>
      </c>
      <c r="Z97">
        <v>5.7568579199999999</v>
      </c>
      <c r="AA97">
        <v>18.511436736000004</v>
      </c>
      <c r="AB97">
        <v>17.352844703999999</v>
      </c>
      <c r="AC97">
        <v>12.7643852736</v>
      </c>
      <c r="AD97">
        <v>8.0065281600000002</v>
      </c>
      <c r="AE97">
        <v>14.425436160000002</v>
      </c>
      <c r="AF97">
        <v>19.821500000000004</v>
      </c>
      <c r="AG97">
        <v>26.726187359999997</v>
      </c>
      <c r="AH97">
        <v>41.093133120000005</v>
      </c>
      <c r="AI97">
        <v>0</v>
      </c>
      <c r="AJ97">
        <v>0</v>
      </c>
      <c r="AK97">
        <v>22.853400000000001</v>
      </c>
      <c r="AL97">
        <v>15.604199999999999</v>
      </c>
      <c r="AM97">
        <v>6.9552893142857144</v>
      </c>
      <c r="AN97">
        <v>0</v>
      </c>
      <c r="AO97">
        <v>0.49067423999999998</v>
      </c>
      <c r="AP97">
        <v>1.3502764799999996</v>
      </c>
      <c r="AQ97">
        <v>22.664730000000002</v>
      </c>
      <c r="AR97">
        <v>21.819456000000002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38.313554735440036</v>
      </c>
      <c r="BB97">
        <f t="shared" si="1"/>
        <v>1155.2551110904403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512.33931577124554</v>
      </c>
      <c r="L98">
        <v>11.044247864599809</v>
      </c>
      <c r="M98">
        <v>63.774957888826506</v>
      </c>
      <c r="N98">
        <v>51.885716472749543</v>
      </c>
      <c r="O98">
        <v>73.290220864661649</v>
      </c>
      <c r="P98">
        <v>23.637792555488378</v>
      </c>
      <c r="Q98">
        <v>7.5214957780458382</v>
      </c>
      <c r="R98">
        <v>14.739812307692308</v>
      </c>
      <c r="S98">
        <v>11.593458183241975</v>
      </c>
      <c r="T98">
        <v>0</v>
      </c>
      <c r="U98">
        <v>62.11193664577884</v>
      </c>
      <c r="V98">
        <v>6.2590134739130434</v>
      </c>
      <c r="W98">
        <v>20.379649341050754</v>
      </c>
      <c r="X98">
        <v>64.785382597100636</v>
      </c>
      <c r="Y98">
        <v>0</v>
      </c>
      <c r="Z98">
        <v>5.7568579199999999</v>
      </c>
      <c r="AA98">
        <v>18.511436736000004</v>
      </c>
      <c r="AB98">
        <v>17.352844703999999</v>
      </c>
      <c r="AC98">
        <v>12.7643852736</v>
      </c>
      <c r="AD98">
        <v>8.0065281600000002</v>
      </c>
      <c r="AE98">
        <v>14.425436160000002</v>
      </c>
      <c r="AF98">
        <v>19.821500000000004</v>
      </c>
      <c r="AG98">
        <v>26.726187359999997</v>
      </c>
      <c r="AH98">
        <v>41.093133120000005</v>
      </c>
      <c r="AI98">
        <v>0</v>
      </c>
      <c r="AJ98">
        <v>0</v>
      </c>
      <c r="AK98">
        <v>22.853400000000001</v>
      </c>
      <c r="AL98">
        <v>15.604199999999999</v>
      </c>
      <c r="AM98">
        <v>6.9552893142857144</v>
      </c>
      <c r="AN98">
        <v>0</v>
      </c>
      <c r="AO98">
        <v>0.49067423999999998</v>
      </c>
      <c r="AP98">
        <v>1.3502764799999996</v>
      </c>
      <c r="AQ98">
        <v>22.664730000000002</v>
      </c>
      <c r="AR98">
        <v>21.819456000000002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38.313554735440036</v>
      </c>
      <c r="BB98">
        <f t="shared" si="1"/>
        <v>1155.2551110904403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7.2254031390134536E-3</v>
      </c>
      <c r="J99">
        <f t="shared" si="2"/>
        <v>0</v>
      </c>
      <c r="K99">
        <f t="shared" si="2"/>
        <v>10.087218190416706</v>
      </c>
      <c r="L99">
        <f t="shared" si="2"/>
        <v>0.24830571202014348</v>
      </c>
      <c r="M99">
        <f t="shared" si="2"/>
        <v>1.5191453464366713</v>
      </c>
      <c r="N99">
        <f t="shared" si="2"/>
        <v>1.2452571953459901</v>
      </c>
      <c r="O99">
        <f t="shared" si="2"/>
        <v>1.7589653007518815</v>
      </c>
      <c r="P99">
        <f t="shared" si="2"/>
        <v>0.5671111757766415</v>
      </c>
      <c r="Q99">
        <f t="shared" si="2"/>
        <v>0.19081014764451734</v>
      </c>
      <c r="R99">
        <f t="shared" si="2"/>
        <v>0.38543577401709322</v>
      </c>
      <c r="S99">
        <f t="shared" si="2"/>
        <v>0.27824299639780725</v>
      </c>
      <c r="T99">
        <f t="shared" si="2"/>
        <v>0</v>
      </c>
      <c r="U99">
        <f t="shared" si="2"/>
        <v>1.3779279475630708</v>
      </c>
      <c r="V99">
        <f t="shared" si="2"/>
        <v>0.14300375915233304</v>
      </c>
      <c r="W99">
        <f t="shared" si="2"/>
        <v>0.48646375300993</v>
      </c>
      <c r="X99">
        <f t="shared" si="2"/>
        <v>1.5482029654560274</v>
      </c>
      <c r="Y99">
        <f t="shared" si="2"/>
        <v>0</v>
      </c>
      <c r="Z99">
        <f t="shared" si="2"/>
        <v>0.14536066248000012</v>
      </c>
      <c r="AA99">
        <f t="shared" si="2"/>
        <v>0.22205049883199976</v>
      </c>
      <c r="AB99">
        <f t="shared" si="2"/>
        <v>0.29608437639599999</v>
      </c>
      <c r="AC99">
        <f t="shared" si="2"/>
        <v>0.21236918775840033</v>
      </c>
      <c r="AD99">
        <f t="shared" si="2"/>
        <v>0.21504664362960027</v>
      </c>
      <c r="AE99">
        <f t="shared" si="2"/>
        <v>0.43674360359040065</v>
      </c>
      <c r="AF99">
        <f t="shared" si="2"/>
        <v>0.23785800000000001</v>
      </c>
      <c r="AG99">
        <f t="shared" si="2"/>
        <v>0.64142849664000057</v>
      </c>
      <c r="AH99">
        <f t="shared" si="2"/>
        <v>0.66451921847999973</v>
      </c>
      <c r="AI99">
        <f t="shared" si="2"/>
        <v>6.9608149199999983E-2</v>
      </c>
      <c r="AJ99">
        <f t="shared" si="2"/>
        <v>0</v>
      </c>
      <c r="AK99">
        <f t="shared" si="2"/>
        <v>0.54848159999999946</v>
      </c>
      <c r="AL99">
        <f t="shared" si="2"/>
        <v>0.840893000000001</v>
      </c>
      <c r="AM99">
        <f t="shared" si="2"/>
        <v>0.10538024411825411</v>
      </c>
      <c r="AN99">
        <f t="shared" si="2"/>
        <v>0</v>
      </c>
      <c r="AO99">
        <f t="shared" si="2"/>
        <v>1.03739509944E-2</v>
      </c>
      <c r="AP99">
        <f t="shared" si="2"/>
        <v>3.3391212120000041E-2</v>
      </c>
      <c r="AQ99">
        <f t="shared" si="2"/>
        <v>0.34874861999999995</v>
      </c>
      <c r="AR99">
        <f t="shared" si="2"/>
        <v>0.51421184639999917</v>
      </c>
      <c r="AS99">
        <f t="shared" si="2"/>
        <v>0.33705579687480025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2.1654667985611508E-2</v>
      </c>
      <c r="AY99">
        <f t="shared" si="2"/>
        <v>0</v>
      </c>
      <c r="AZ99">
        <f t="shared" si="2"/>
        <v>0</v>
      </c>
      <c r="BA99">
        <f t="shared" si="2"/>
        <v>0.82640086669316926</v>
      </c>
      <c r="BB99">
        <f t="shared" si="1"/>
        <v>24.91817457593412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165.02671036408242</v>
      </c>
      <c r="L3">
        <v>63.621167388583473</v>
      </c>
      <c r="M3">
        <v>0</v>
      </c>
      <c r="N3">
        <v>29.998851806491121</v>
      </c>
      <c r="O3">
        <v>50.37540413533835</v>
      </c>
      <c r="P3">
        <v>59.103197296594757</v>
      </c>
      <c r="Q3">
        <v>5.2164723618090454</v>
      </c>
      <c r="R3">
        <v>5.38428427986348</v>
      </c>
      <c r="S3">
        <v>6.6956870790916208</v>
      </c>
      <c r="T3">
        <v>0</v>
      </c>
      <c r="U3">
        <v>190.14614734425143</v>
      </c>
      <c r="V3">
        <v>3.6167512690355328</v>
      </c>
      <c r="W3">
        <v>11.785696856634015</v>
      </c>
      <c r="X3">
        <v>37.470352843196309</v>
      </c>
      <c r="Y3">
        <v>0</v>
      </c>
      <c r="Z3">
        <v>3.3293303999999995</v>
      </c>
      <c r="AA3">
        <v>7.1370748800000001</v>
      </c>
      <c r="AB3">
        <v>10.0220272</v>
      </c>
      <c r="AC3">
        <v>7.3745140800000009</v>
      </c>
      <c r="AD3">
        <v>6.945553799999999</v>
      </c>
      <c r="AE3">
        <v>10.754105999999998</v>
      </c>
      <c r="AF3">
        <v>0</v>
      </c>
      <c r="AG3">
        <v>0</v>
      </c>
      <c r="AH3">
        <v>11.882577199999998</v>
      </c>
      <c r="AI3">
        <v>0</v>
      </c>
      <c r="AJ3">
        <v>0</v>
      </c>
      <c r="AK3">
        <v>13.214300000000001</v>
      </c>
      <c r="AL3">
        <v>5.3118000000000016</v>
      </c>
      <c r="AM3">
        <v>2.6812342857142859</v>
      </c>
      <c r="AN3">
        <v>0</v>
      </c>
      <c r="AO3">
        <v>0.45791323199999995</v>
      </c>
      <c r="AP3">
        <v>0.45552360000000008</v>
      </c>
      <c r="AQ3">
        <v>0</v>
      </c>
      <c r="AR3">
        <v>12.618719999999998</v>
      </c>
      <c r="AS3">
        <v>8.3028434400000002</v>
      </c>
      <c r="AT3">
        <v>0</v>
      </c>
      <c r="AU3">
        <v>0</v>
      </c>
      <c r="AV3">
        <v>0</v>
      </c>
      <c r="AW3">
        <v>0</v>
      </c>
      <c r="AX3">
        <v>1.3940773381294966</v>
      </c>
      <c r="AY3">
        <v>0</v>
      </c>
      <c r="AZ3">
        <v>0</v>
      </c>
      <c r="BA3">
        <v>23.443346789485155</v>
      </c>
      <c r="BB3">
        <f>SUM(B3:AZ3)-BA3</f>
        <v>706.87897169132998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165.02671036408242</v>
      </c>
      <c r="L4">
        <v>63.621167388583473</v>
      </c>
      <c r="M4">
        <v>0</v>
      </c>
      <c r="N4">
        <v>29.998851806491121</v>
      </c>
      <c r="O4">
        <v>50.37540413533835</v>
      </c>
      <c r="P4">
        <v>59.103197296594757</v>
      </c>
      <c r="Q4">
        <v>5.2164723618090454</v>
      </c>
      <c r="R4">
        <v>5.38428427986348</v>
      </c>
      <c r="S4">
        <v>6.6956870790916208</v>
      </c>
      <c r="T4">
        <v>0</v>
      </c>
      <c r="U4">
        <v>190.14614734425143</v>
      </c>
      <c r="V4">
        <v>3.6167512690355328</v>
      </c>
      <c r="W4">
        <v>11.785696856634015</v>
      </c>
      <c r="X4">
        <v>37.470352843196309</v>
      </c>
      <c r="Y4">
        <v>0</v>
      </c>
      <c r="Z4">
        <v>3.3293303999999995</v>
      </c>
      <c r="AA4">
        <v>7.1370748800000001</v>
      </c>
      <c r="AB4">
        <v>10.0220272</v>
      </c>
      <c r="AC4">
        <v>7.3745140800000009</v>
      </c>
      <c r="AD4">
        <v>6.945553799999999</v>
      </c>
      <c r="AE4">
        <v>10.754105999999998</v>
      </c>
      <c r="AF4">
        <v>0</v>
      </c>
      <c r="AG4">
        <v>0</v>
      </c>
      <c r="AH4">
        <v>11.882577199999998</v>
      </c>
      <c r="AI4">
        <v>0</v>
      </c>
      <c r="AJ4">
        <v>0</v>
      </c>
      <c r="AK4">
        <v>13.214300000000001</v>
      </c>
      <c r="AL4">
        <v>5.3118000000000016</v>
      </c>
      <c r="AM4">
        <v>2.6812342857142859</v>
      </c>
      <c r="AN4">
        <v>0</v>
      </c>
      <c r="AO4">
        <v>0.45836128799999998</v>
      </c>
      <c r="AP4">
        <v>0.45552360000000008</v>
      </c>
      <c r="AQ4">
        <v>0</v>
      </c>
      <c r="AR4">
        <v>12.618719999999998</v>
      </c>
      <c r="AS4">
        <v>8.3028434400000002</v>
      </c>
      <c r="AT4">
        <v>0</v>
      </c>
      <c r="AU4">
        <v>0</v>
      </c>
      <c r="AV4">
        <v>0</v>
      </c>
      <c r="AW4">
        <v>0</v>
      </c>
      <c r="AX4">
        <v>1.3940773381294966</v>
      </c>
      <c r="AY4">
        <v>0</v>
      </c>
      <c r="AZ4">
        <v>0</v>
      </c>
      <c r="BA4">
        <v>23.443361267485152</v>
      </c>
      <c r="BB4">
        <f t="shared" ref="BB4:BB67" si="0">SUM(B4:AZ4)-BA4</f>
        <v>706.87940526933005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165.02671036408242</v>
      </c>
      <c r="L5">
        <v>63.621167388583473</v>
      </c>
      <c r="M5">
        <v>0</v>
      </c>
      <c r="N5">
        <v>29.998851806491121</v>
      </c>
      <c r="O5">
        <v>50.37540413533835</v>
      </c>
      <c r="P5">
        <v>59.103197296594757</v>
      </c>
      <c r="Q5">
        <v>5.2164723618090454</v>
      </c>
      <c r="R5">
        <v>5.38428427986348</v>
      </c>
      <c r="S5">
        <v>6.6956870790916208</v>
      </c>
      <c r="T5">
        <v>0</v>
      </c>
      <c r="U5">
        <v>190.14614734425143</v>
      </c>
      <c r="V5">
        <v>3.6167512690355328</v>
      </c>
      <c r="W5">
        <v>11.785696856634015</v>
      </c>
      <c r="X5">
        <v>37.470352843196309</v>
      </c>
      <c r="Y5">
        <v>0</v>
      </c>
      <c r="Z5">
        <v>3.3293303999999995</v>
      </c>
      <c r="AA5">
        <v>7.1370748800000001</v>
      </c>
      <c r="AB5">
        <v>6.6700654000000013</v>
      </c>
      <c r="AC5">
        <v>4.9163427199999994</v>
      </c>
      <c r="AD5">
        <v>6.945553799999999</v>
      </c>
      <c r="AE5">
        <v>10.754105999999998</v>
      </c>
      <c r="AF5">
        <v>0</v>
      </c>
      <c r="AG5">
        <v>0</v>
      </c>
      <c r="AH5">
        <v>11.882577199999998</v>
      </c>
      <c r="AI5">
        <v>0</v>
      </c>
      <c r="AJ5">
        <v>0</v>
      </c>
      <c r="AK5">
        <v>13.214300000000001</v>
      </c>
      <c r="AL5">
        <v>11.803999999999998</v>
      </c>
      <c r="AM5">
        <v>2.6812342857142859</v>
      </c>
      <c r="AN5">
        <v>0</v>
      </c>
      <c r="AO5">
        <v>0.45746517600000003</v>
      </c>
      <c r="AP5">
        <v>0.45552360000000008</v>
      </c>
      <c r="AQ5">
        <v>0</v>
      </c>
      <c r="AR5">
        <v>12.618719999999998</v>
      </c>
      <c r="AS5">
        <v>8.3028434400000002</v>
      </c>
      <c r="AT5">
        <v>0</v>
      </c>
      <c r="AU5">
        <v>0</v>
      </c>
      <c r="AV5">
        <v>0</v>
      </c>
      <c r="AW5">
        <v>0</v>
      </c>
      <c r="AX5">
        <v>1.3940773381294966</v>
      </c>
      <c r="AY5">
        <v>0</v>
      </c>
      <c r="AZ5">
        <v>0</v>
      </c>
      <c r="BA5">
        <v>23.465226741901674</v>
      </c>
      <c r="BB5">
        <f t="shared" si="0"/>
        <v>707.53871052291345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165.02671036408242</v>
      </c>
      <c r="L6">
        <v>63.621167388583473</v>
      </c>
      <c r="M6">
        <v>0</v>
      </c>
      <c r="N6">
        <v>29.998851806491121</v>
      </c>
      <c r="O6">
        <v>50.37540413533835</v>
      </c>
      <c r="P6">
        <v>59.103197296594757</v>
      </c>
      <c r="Q6">
        <v>5.2164723618090454</v>
      </c>
      <c r="R6">
        <v>5.38428427986348</v>
      </c>
      <c r="S6">
        <v>6.6956870790916208</v>
      </c>
      <c r="T6">
        <v>0</v>
      </c>
      <c r="U6">
        <v>190.14614734425143</v>
      </c>
      <c r="V6">
        <v>3.6167512690355328</v>
      </c>
      <c r="W6">
        <v>11.785696856634015</v>
      </c>
      <c r="X6">
        <v>37.470352843196309</v>
      </c>
      <c r="Y6">
        <v>0</v>
      </c>
      <c r="Z6">
        <v>3.3293303999999995</v>
      </c>
      <c r="AA6">
        <v>7.1234299999999999</v>
      </c>
      <c r="AB6">
        <v>3.3181035999999997</v>
      </c>
      <c r="AC6">
        <v>2.4581713599999997</v>
      </c>
      <c r="AD6">
        <v>6.945553799999999</v>
      </c>
      <c r="AE6">
        <v>10.754105999999998</v>
      </c>
      <c r="AF6">
        <v>0</v>
      </c>
      <c r="AG6">
        <v>0</v>
      </c>
      <c r="AH6">
        <v>11.882577199999998</v>
      </c>
      <c r="AI6">
        <v>0</v>
      </c>
      <c r="AJ6">
        <v>0</v>
      </c>
      <c r="AK6">
        <v>13.214300000000001</v>
      </c>
      <c r="AL6">
        <v>17.706000000000003</v>
      </c>
      <c r="AM6">
        <v>2.6812342857142859</v>
      </c>
      <c r="AN6">
        <v>0</v>
      </c>
      <c r="AO6">
        <v>0.45246188400000004</v>
      </c>
      <c r="AP6">
        <v>0.45552360000000008</v>
      </c>
      <c r="AQ6">
        <v>0</v>
      </c>
      <c r="AR6">
        <v>12.618719999999998</v>
      </c>
      <c r="AS6">
        <v>8.3028434400000002</v>
      </c>
      <c r="AT6">
        <v>0</v>
      </c>
      <c r="AU6">
        <v>0</v>
      </c>
      <c r="AV6">
        <v>0</v>
      </c>
      <c r="AW6">
        <v>0</v>
      </c>
      <c r="AX6">
        <v>1.3940773381294966</v>
      </c>
      <c r="AY6">
        <v>0</v>
      </c>
      <c r="AZ6">
        <v>0</v>
      </c>
      <c r="BA6">
        <v>23.467576921901674</v>
      </c>
      <c r="BB6">
        <f t="shared" si="0"/>
        <v>707.60957901091342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165.02671036408242</v>
      </c>
      <c r="L7">
        <v>63.621167388583473</v>
      </c>
      <c r="M7">
        <v>0</v>
      </c>
      <c r="N7">
        <v>29.998851806491121</v>
      </c>
      <c r="O7">
        <v>50.37540413533835</v>
      </c>
      <c r="P7">
        <v>59.103197296594757</v>
      </c>
      <c r="Q7">
        <v>5.2164723618090454</v>
      </c>
      <c r="R7">
        <v>5.38428427986348</v>
      </c>
      <c r="S7">
        <v>6.6956870790916208</v>
      </c>
      <c r="T7">
        <v>0</v>
      </c>
      <c r="U7">
        <v>190.14614734425143</v>
      </c>
      <c r="V7">
        <v>3.6167512690355328</v>
      </c>
      <c r="W7">
        <v>11.405122355105792</v>
      </c>
      <c r="X7">
        <v>37.470352843196309</v>
      </c>
      <c r="Y7">
        <v>0</v>
      </c>
      <c r="Z7">
        <v>3.3293303999999995</v>
      </c>
      <c r="AA7">
        <v>7.1234299999999999</v>
      </c>
      <c r="AB7">
        <v>3.3181035999999997</v>
      </c>
      <c r="AC7">
        <v>2.4581713599999997</v>
      </c>
      <c r="AD7">
        <v>4.6303691999999996</v>
      </c>
      <c r="AE7">
        <v>10.754105999999998</v>
      </c>
      <c r="AF7">
        <v>0</v>
      </c>
      <c r="AG7">
        <v>0</v>
      </c>
      <c r="AH7">
        <v>11.882577199999998</v>
      </c>
      <c r="AI7">
        <v>0</v>
      </c>
      <c r="AJ7">
        <v>0</v>
      </c>
      <c r="AK7">
        <v>13.214300000000001</v>
      </c>
      <c r="AL7">
        <v>17.706000000000003</v>
      </c>
      <c r="AM7">
        <v>2.6812342857142859</v>
      </c>
      <c r="AN7">
        <v>0</v>
      </c>
      <c r="AO7">
        <v>0.45335799600000004</v>
      </c>
      <c r="AP7">
        <v>0.45552360000000008</v>
      </c>
      <c r="AQ7">
        <v>0</v>
      </c>
      <c r="AR7">
        <v>12.618719999999998</v>
      </c>
      <c r="AS7">
        <v>8.3028434400000002</v>
      </c>
      <c r="AT7">
        <v>0</v>
      </c>
      <c r="AU7">
        <v>0</v>
      </c>
      <c r="AV7">
        <v>0</v>
      </c>
      <c r="AW7">
        <v>0</v>
      </c>
      <c r="AX7">
        <v>1.3940773381294966</v>
      </c>
      <c r="AY7">
        <v>0</v>
      </c>
      <c r="AZ7">
        <v>0</v>
      </c>
      <c r="BA7">
        <v>23.381072000059916</v>
      </c>
      <c r="BB7">
        <f t="shared" si="0"/>
        <v>705.00122094322717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165.02671036408242</v>
      </c>
      <c r="L8">
        <v>63.621167388583473</v>
      </c>
      <c r="M8">
        <v>0</v>
      </c>
      <c r="N8">
        <v>29.998851806491121</v>
      </c>
      <c r="O8">
        <v>50.37540413533835</v>
      </c>
      <c r="P8">
        <v>59.103197296594757</v>
      </c>
      <c r="Q8">
        <v>5.2164723618090454</v>
      </c>
      <c r="R8">
        <v>5.38428427986348</v>
      </c>
      <c r="S8">
        <v>6.6956870790916208</v>
      </c>
      <c r="T8">
        <v>0</v>
      </c>
      <c r="U8">
        <v>190.14614734425143</v>
      </c>
      <c r="V8">
        <v>3.6167512690355328</v>
      </c>
      <c r="W8">
        <v>11.405122355105792</v>
      </c>
      <c r="X8">
        <v>37.470352843196309</v>
      </c>
      <c r="Y8">
        <v>0</v>
      </c>
      <c r="Z8">
        <v>3.3293303999999995</v>
      </c>
      <c r="AA8">
        <v>7.1234299999999999</v>
      </c>
      <c r="AB8">
        <v>3.3181035999999997</v>
      </c>
      <c r="AC8">
        <v>2.4581713599999997</v>
      </c>
      <c r="AD8">
        <v>4.6303691999999996</v>
      </c>
      <c r="AE8">
        <v>10.754105999999998</v>
      </c>
      <c r="AF8">
        <v>0</v>
      </c>
      <c r="AG8">
        <v>0</v>
      </c>
      <c r="AH8">
        <v>9.6215200000000003</v>
      </c>
      <c r="AI8">
        <v>0</v>
      </c>
      <c r="AJ8">
        <v>0</v>
      </c>
      <c r="AK8">
        <v>13.214300000000001</v>
      </c>
      <c r="AL8">
        <v>17.706000000000003</v>
      </c>
      <c r="AM8">
        <v>2.6812342857142859</v>
      </c>
      <c r="AN8">
        <v>0</v>
      </c>
      <c r="AO8">
        <v>0.44880275999999991</v>
      </c>
      <c r="AP8">
        <v>0.45552360000000008</v>
      </c>
      <c r="AQ8">
        <v>0</v>
      </c>
      <c r="AR8">
        <v>12.618719999999998</v>
      </c>
      <c r="AS8">
        <v>8.3028434400000002</v>
      </c>
      <c r="AT8">
        <v>0</v>
      </c>
      <c r="AU8">
        <v>0</v>
      </c>
      <c r="AV8">
        <v>0</v>
      </c>
      <c r="AW8">
        <v>0</v>
      </c>
      <c r="AX8">
        <v>1.3940773381294966</v>
      </c>
      <c r="AY8">
        <v>0</v>
      </c>
      <c r="AZ8">
        <v>0</v>
      </c>
      <c r="BA8">
        <v>23.308345958059917</v>
      </c>
      <c r="BB8">
        <f t="shared" si="0"/>
        <v>702.8083345492272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165.02671036408242</v>
      </c>
      <c r="L9">
        <v>56.700476336573878</v>
      </c>
      <c r="M9">
        <v>0</v>
      </c>
      <c r="N9">
        <v>29.998851806491121</v>
      </c>
      <c r="O9">
        <v>50.37540413533835</v>
      </c>
      <c r="P9">
        <v>59.290774246480694</v>
      </c>
      <c r="Q9">
        <v>5.2164723618090454</v>
      </c>
      <c r="R9">
        <v>5.38428427986348</v>
      </c>
      <c r="S9">
        <v>6.6956870790916208</v>
      </c>
      <c r="T9">
        <v>0</v>
      </c>
      <c r="U9">
        <v>190.14614734425143</v>
      </c>
      <c r="V9">
        <v>3.6167512690355328</v>
      </c>
      <c r="W9">
        <v>11.405122355105792</v>
      </c>
      <c r="X9">
        <v>37.470352843196309</v>
      </c>
      <c r="Y9">
        <v>0</v>
      </c>
      <c r="Z9">
        <v>3.3293303999999995</v>
      </c>
      <c r="AA9">
        <v>7.1234299999999999</v>
      </c>
      <c r="AB9">
        <v>3.3181035999999997</v>
      </c>
      <c r="AC9">
        <v>2.4581713599999997</v>
      </c>
      <c r="AD9">
        <v>4.6303691999999996</v>
      </c>
      <c r="AE9">
        <v>10.754105999999998</v>
      </c>
      <c r="AF9">
        <v>0</v>
      </c>
      <c r="AG9">
        <v>0</v>
      </c>
      <c r="AH9">
        <v>9.6215200000000003</v>
      </c>
      <c r="AI9">
        <v>0</v>
      </c>
      <c r="AJ9">
        <v>0</v>
      </c>
      <c r="AK9">
        <v>13.214300000000001</v>
      </c>
      <c r="AL9">
        <v>17.706000000000003</v>
      </c>
      <c r="AM9">
        <v>2.6812342857142859</v>
      </c>
      <c r="AN9">
        <v>0</v>
      </c>
      <c r="AO9">
        <v>0.45821193599999993</v>
      </c>
      <c r="AP9">
        <v>0.45552360000000008</v>
      </c>
      <c r="AQ9">
        <v>0</v>
      </c>
      <c r="AR9">
        <v>12.618719999999998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1.3940773381294966</v>
      </c>
      <c r="AY9">
        <v>0</v>
      </c>
      <c r="AZ9">
        <v>0</v>
      </c>
      <c r="BA9">
        <v>23.086072169629094</v>
      </c>
      <c r="BB9">
        <f t="shared" si="0"/>
        <v>696.10599525353439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165.02671036408242</v>
      </c>
      <c r="L10">
        <v>54.003897562713554</v>
      </c>
      <c r="M10">
        <v>0</v>
      </c>
      <c r="N10">
        <v>29.998851806491121</v>
      </c>
      <c r="O10">
        <v>50.37540413533835</v>
      </c>
      <c r="P10">
        <v>59.290774246480694</v>
      </c>
      <c r="Q10">
        <v>5.2164723618090454</v>
      </c>
      <c r="R10">
        <v>5.38428427986348</v>
      </c>
      <c r="S10">
        <v>6.6956870790916208</v>
      </c>
      <c r="T10">
        <v>0</v>
      </c>
      <c r="U10">
        <v>190.14614734425143</v>
      </c>
      <c r="V10">
        <v>3.6167512690355328</v>
      </c>
      <c r="W10">
        <v>11.405122355105792</v>
      </c>
      <c r="X10">
        <v>37.470352843196309</v>
      </c>
      <c r="Y10">
        <v>0</v>
      </c>
      <c r="Z10">
        <v>3.3293303999999995</v>
      </c>
      <c r="AA10">
        <v>7.1234299999999999</v>
      </c>
      <c r="AB10">
        <v>3.3181035999999997</v>
      </c>
      <c r="AC10">
        <v>2.4581713599999997</v>
      </c>
      <c r="AD10">
        <v>4.6303691999999996</v>
      </c>
      <c r="AE10">
        <v>10.754105999999998</v>
      </c>
      <c r="AF10">
        <v>0</v>
      </c>
      <c r="AG10">
        <v>0</v>
      </c>
      <c r="AH10">
        <v>9.6215200000000003</v>
      </c>
      <c r="AI10">
        <v>0</v>
      </c>
      <c r="AJ10">
        <v>0</v>
      </c>
      <c r="AK10">
        <v>13.214300000000001</v>
      </c>
      <c r="AL10">
        <v>17.706000000000003</v>
      </c>
      <c r="AM10">
        <v>2.6812342857142859</v>
      </c>
      <c r="AN10">
        <v>0</v>
      </c>
      <c r="AO10">
        <v>0.45492619200000001</v>
      </c>
      <c r="AP10">
        <v>0.45552360000000008</v>
      </c>
      <c r="AQ10">
        <v>0</v>
      </c>
      <c r="AR10">
        <v>12.618719999999998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1.3940773381294966</v>
      </c>
      <c r="AY10">
        <v>0</v>
      </c>
      <c r="AZ10">
        <v>0</v>
      </c>
      <c r="BA10">
        <v>22.999406274251829</v>
      </c>
      <c r="BB10">
        <f t="shared" si="0"/>
        <v>693.49279663105142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165.02671036408242</v>
      </c>
      <c r="L11">
        <v>54.003897562713554</v>
      </c>
      <c r="M11">
        <v>0</v>
      </c>
      <c r="N11">
        <v>29.998851806491121</v>
      </c>
      <c r="O11">
        <v>50.37540413533835</v>
      </c>
      <c r="P11">
        <v>59.290774246480694</v>
      </c>
      <c r="Q11">
        <v>5.2164723618090454</v>
      </c>
      <c r="R11">
        <v>7.1100110823790166</v>
      </c>
      <c r="S11">
        <v>6.6956870790916208</v>
      </c>
      <c r="T11">
        <v>0</v>
      </c>
      <c r="U11">
        <v>190.14614734425143</v>
      </c>
      <c r="V11">
        <v>3.6167512690355328</v>
      </c>
      <c r="W11">
        <v>11.405122355105792</v>
      </c>
      <c r="X11">
        <v>37.470352843196309</v>
      </c>
      <c r="Y11">
        <v>0</v>
      </c>
      <c r="Z11">
        <v>3.3293303999999995</v>
      </c>
      <c r="AA11">
        <v>7.1234299999999999</v>
      </c>
      <c r="AB11">
        <v>3.3181035999999997</v>
      </c>
      <c r="AC11">
        <v>2.4581713599999997</v>
      </c>
      <c r="AD11">
        <v>4.6303691999999996</v>
      </c>
      <c r="AE11">
        <v>10.754105999999998</v>
      </c>
      <c r="AF11">
        <v>0</v>
      </c>
      <c r="AG11">
        <v>0</v>
      </c>
      <c r="AH11">
        <v>14.43228</v>
      </c>
      <c r="AI11">
        <v>0</v>
      </c>
      <c r="AJ11">
        <v>0</v>
      </c>
      <c r="AK11">
        <v>13.214300000000001</v>
      </c>
      <c r="AL11">
        <v>17.706000000000003</v>
      </c>
      <c r="AM11">
        <v>2.6812342857142859</v>
      </c>
      <c r="AN11">
        <v>0</v>
      </c>
      <c r="AO11">
        <v>0.45873466799999996</v>
      </c>
      <c r="AP11">
        <v>0.45552360000000008</v>
      </c>
      <c r="AQ11">
        <v>0</v>
      </c>
      <c r="AR11">
        <v>12.618719999999998</v>
      </c>
      <c r="AS11">
        <v>8.3028434400000002</v>
      </c>
      <c r="AT11">
        <v>0</v>
      </c>
      <c r="AU11">
        <v>0</v>
      </c>
      <c r="AV11">
        <v>0</v>
      </c>
      <c r="AW11">
        <v>0</v>
      </c>
      <c r="AX11">
        <v>1.3940773381294966</v>
      </c>
      <c r="AY11">
        <v>0</v>
      </c>
      <c r="AZ11">
        <v>0</v>
      </c>
      <c r="BA11">
        <v>23.215798797118019</v>
      </c>
      <c r="BB11">
        <f t="shared" si="0"/>
        <v>700.01760754470058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165.02671036408242</v>
      </c>
      <c r="L12">
        <v>54.003897562713554</v>
      </c>
      <c r="M12">
        <v>0</v>
      </c>
      <c r="N12">
        <v>29.998851806491121</v>
      </c>
      <c r="O12">
        <v>50.37540413533835</v>
      </c>
      <c r="P12">
        <v>59.290774246480694</v>
      </c>
      <c r="Q12">
        <v>5.2164723618090454</v>
      </c>
      <c r="R12">
        <v>7.1100110823790166</v>
      </c>
      <c r="S12">
        <v>6.6956870790916208</v>
      </c>
      <c r="T12">
        <v>0</v>
      </c>
      <c r="U12">
        <v>190.14614734425143</v>
      </c>
      <c r="V12">
        <v>3.6167512690355328</v>
      </c>
      <c r="W12">
        <v>11.405122355105792</v>
      </c>
      <c r="X12">
        <v>37.470352843196309</v>
      </c>
      <c r="Y12">
        <v>0</v>
      </c>
      <c r="Z12">
        <v>3.3293303999999995</v>
      </c>
      <c r="AA12">
        <v>3.551682</v>
      </c>
      <c r="AB12">
        <v>3.3181035999999997</v>
      </c>
      <c r="AC12">
        <v>2.4581713599999997</v>
      </c>
      <c r="AD12">
        <v>4.6303691999999996</v>
      </c>
      <c r="AE12">
        <v>10.754105999999998</v>
      </c>
      <c r="AF12">
        <v>0</v>
      </c>
      <c r="AG12">
        <v>0</v>
      </c>
      <c r="AH12">
        <v>14.43228</v>
      </c>
      <c r="AI12">
        <v>0</v>
      </c>
      <c r="AJ12">
        <v>0</v>
      </c>
      <c r="AK12">
        <v>13.214300000000001</v>
      </c>
      <c r="AL12">
        <v>17.706000000000003</v>
      </c>
      <c r="AM12">
        <v>1.3406171428571427</v>
      </c>
      <c r="AN12">
        <v>0</v>
      </c>
      <c r="AO12">
        <v>0.45201382800000001</v>
      </c>
      <c r="AP12">
        <v>0.45552360000000008</v>
      </c>
      <c r="AQ12">
        <v>0</v>
      </c>
      <c r="AR12">
        <v>12.618719999999998</v>
      </c>
      <c r="AS12">
        <v>8.3028434400000002</v>
      </c>
      <c r="AT12">
        <v>0</v>
      </c>
      <c r="AU12">
        <v>0</v>
      </c>
      <c r="AV12">
        <v>0</v>
      </c>
      <c r="AW12">
        <v>0</v>
      </c>
      <c r="AX12">
        <v>1.3940773381294966</v>
      </c>
      <c r="AY12">
        <v>0</v>
      </c>
      <c r="AZ12">
        <v>0</v>
      </c>
      <c r="BA12">
        <v>23.05789644032437</v>
      </c>
      <c r="BB12">
        <f t="shared" si="0"/>
        <v>695.2564239186371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165.02671036408242</v>
      </c>
      <c r="L13">
        <v>54.003897562713554</v>
      </c>
      <c r="M13">
        <v>0</v>
      </c>
      <c r="N13">
        <v>29.998851806491121</v>
      </c>
      <c r="O13">
        <v>50.37540413533835</v>
      </c>
      <c r="P13">
        <v>59.290774246480694</v>
      </c>
      <c r="Q13">
        <v>5.2164723618090454</v>
      </c>
      <c r="R13">
        <v>7.1100110823790166</v>
      </c>
      <c r="S13">
        <v>6.6956870790916208</v>
      </c>
      <c r="T13">
        <v>0</v>
      </c>
      <c r="U13">
        <v>190.14614734425143</v>
      </c>
      <c r="V13">
        <v>3.6167512690355328</v>
      </c>
      <c r="W13">
        <v>11.405122355105792</v>
      </c>
      <c r="X13">
        <v>37.470352843196309</v>
      </c>
      <c r="Y13">
        <v>0</v>
      </c>
      <c r="Z13">
        <v>3.3293303999999995</v>
      </c>
      <c r="AA13">
        <v>0</v>
      </c>
      <c r="AB13">
        <v>3.3181035999999997</v>
      </c>
      <c r="AC13">
        <v>2.4581713599999997</v>
      </c>
      <c r="AD13">
        <v>4.6303691999999996</v>
      </c>
      <c r="AE13">
        <v>10.754105999999998</v>
      </c>
      <c r="AF13">
        <v>0</v>
      </c>
      <c r="AG13">
        <v>0</v>
      </c>
      <c r="AH13">
        <v>14.43228</v>
      </c>
      <c r="AI13">
        <v>0</v>
      </c>
      <c r="AJ13">
        <v>0</v>
      </c>
      <c r="AK13">
        <v>13.214300000000001</v>
      </c>
      <c r="AL13">
        <v>17.706000000000003</v>
      </c>
      <c r="AM13">
        <v>1.3406171428571427</v>
      </c>
      <c r="AN13">
        <v>0</v>
      </c>
      <c r="AO13">
        <v>0.44014034400000002</v>
      </c>
      <c r="AP13">
        <v>1.9197066</v>
      </c>
      <c r="AQ13">
        <v>0</v>
      </c>
      <c r="AR13">
        <v>12.618719999999998</v>
      </c>
      <c r="AS13">
        <v>8.3028434400000002</v>
      </c>
      <c r="AT13">
        <v>0</v>
      </c>
      <c r="AU13">
        <v>0</v>
      </c>
      <c r="AV13">
        <v>0</v>
      </c>
      <c r="AW13">
        <v>0</v>
      </c>
      <c r="AX13">
        <v>1.3940773381294966</v>
      </c>
      <c r="AY13">
        <v>0</v>
      </c>
      <c r="AZ13">
        <v>0</v>
      </c>
      <c r="BA13">
        <v>22.990506684324373</v>
      </c>
      <c r="BB13">
        <f t="shared" si="0"/>
        <v>693.22444119063721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165.02671036408242</v>
      </c>
      <c r="L14">
        <v>54.003897562713554</v>
      </c>
      <c r="M14">
        <v>0</v>
      </c>
      <c r="N14">
        <v>29.998851806491121</v>
      </c>
      <c r="O14">
        <v>50.37540413533835</v>
      </c>
      <c r="P14">
        <v>59.290774246480694</v>
      </c>
      <c r="Q14">
        <v>5.2164723618090454</v>
      </c>
      <c r="R14">
        <v>7.1100110823790166</v>
      </c>
      <c r="S14">
        <v>6.6956870790916208</v>
      </c>
      <c r="T14">
        <v>0</v>
      </c>
      <c r="U14">
        <v>190.14614734425143</v>
      </c>
      <c r="V14">
        <v>3.6167512690355328</v>
      </c>
      <c r="W14">
        <v>11.405122355105792</v>
      </c>
      <c r="X14">
        <v>37.470352843196309</v>
      </c>
      <c r="Y14">
        <v>0</v>
      </c>
      <c r="Z14">
        <v>3.3293303999999995</v>
      </c>
      <c r="AA14">
        <v>0</v>
      </c>
      <c r="AB14">
        <v>3.3181035999999997</v>
      </c>
      <c r="AC14">
        <v>2.4581713599999997</v>
      </c>
      <c r="AD14">
        <v>4.6303691999999996</v>
      </c>
      <c r="AE14">
        <v>10.754105999999998</v>
      </c>
      <c r="AF14">
        <v>0</v>
      </c>
      <c r="AG14">
        <v>0</v>
      </c>
      <c r="AH14">
        <v>14.43228</v>
      </c>
      <c r="AI14">
        <v>0</v>
      </c>
      <c r="AJ14">
        <v>0</v>
      </c>
      <c r="AK14">
        <v>13.214300000000001</v>
      </c>
      <c r="AL14">
        <v>17.706000000000003</v>
      </c>
      <c r="AM14">
        <v>1.3406171428571427</v>
      </c>
      <c r="AN14">
        <v>0</v>
      </c>
      <c r="AO14">
        <v>0.42826686000000003</v>
      </c>
      <c r="AP14">
        <v>1.9197066</v>
      </c>
      <c r="AQ14">
        <v>0</v>
      </c>
      <c r="AR14">
        <v>12.618719999999998</v>
      </c>
      <c r="AS14">
        <v>8.3028434400000002</v>
      </c>
      <c r="AT14">
        <v>0</v>
      </c>
      <c r="AU14">
        <v>0</v>
      </c>
      <c r="AV14">
        <v>0</v>
      </c>
      <c r="AW14">
        <v>0</v>
      </c>
      <c r="AX14">
        <v>1.3940773381294966</v>
      </c>
      <c r="AY14">
        <v>0</v>
      </c>
      <c r="AZ14">
        <v>0</v>
      </c>
      <c r="BA14">
        <v>22.990125430324369</v>
      </c>
      <c r="BB14">
        <f t="shared" si="0"/>
        <v>693.21294896063716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165.02671036408242</v>
      </c>
      <c r="L15">
        <v>54.003897562713554</v>
      </c>
      <c r="M15">
        <v>0</v>
      </c>
      <c r="N15">
        <v>29.998851806491121</v>
      </c>
      <c r="O15">
        <v>50.37540413533835</v>
      </c>
      <c r="P15">
        <v>59.290774246480694</v>
      </c>
      <c r="Q15">
        <v>5.2164723618090454</v>
      </c>
      <c r="R15">
        <v>7.9647121661721068</v>
      </c>
      <c r="S15">
        <v>6.6956870790916208</v>
      </c>
      <c r="T15">
        <v>0</v>
      </c>
      <c r="U15">
        <v>190.14614734425143</v>
      </c>
      <c r="V15">
        <v>3.6167512690355328</v>
      </c>
      <c r="W15">
        <v>11.562068769859282</v>
      </c>
      <c r="X15">
        <v>37.470352843196309</v>
      </c>
      <c r="Y15">
        <v>0</v>
      </c>
      <c r="Z15">
        <v>3.3293303999999995</v>
      </c>
      <c r="AA15">
        <v>0</v>
      </c>
      <c r="AB15">
        <v>3.3181035999999997</v>
      </c>
      <c r="AC15">
        <v>2.4581713599999997</v>
      </c>
      <c r="AD15">
        <v>4.6303691999999996</v>
      </c>
      <c r="AE15">
        <v>10.754105999999998</v>
      </c>
      <c r="AF15">
        <v>0</v>
      </c>
      <c r="AG15">
        <v>0</v>
      </c>
      <c r="AH15">
        <v>14.43228</v>
      </c>
      <c r="AI15">
        <v>0</v>
      </c>
      <c r="AJ15">
        <v>0</v>
      </c>
      <c r="AK15">
        <v>13.214300000000001</v>
      </c>
      <c r="AL15">
        <v>17.706000000000003</v>
      </c>
      <c r="AM15">
        <v>1.3406171428571427</v>
      </c>
      <c r="AN15">
        <v>0</v>
      </c>
      <c r="AO15">
        <v>0.43088052000000004</v>
      </c>
      <c r="AP15">
        <v>1.9197066</v>
      </c>
      <c r="AQ15">
        <v>0</v>
      </c>
      <c r="AR15">
        <v>13.459967999999998</v>
      </c>
      <c r="AS15">
        <v>8.3028434400000002</v>
      </c>
      <c r="AT15">
        <v>0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v>0</v>
      </c>
      <c r="BA15">
        <v>23.049617133269187</v>
      </c>
      <c r="BB15">
        <f t="shared" si="0"/>
        <v>695.00678907810925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165.02671036408242</v>
      </c>
      <c r="L16">
        <v>54.003897562713554</v>
      </c>
      <c r="M16">
        <v>0</v>
      </c>
      <c r="N16">
        <v>29.998851806491121</v>
      </c>
      <c r="O16">
        <v>50.37540413533835</v>
      </c>
      <c r="P16">
        <v>59.290774246480694</v>
      </c>
      <c r="Q16">
        <v>5.2164723618090454</v>
      </c>
      <c r="R16">
        <v>8.8117084574151274</v>
      </c>
      <c r="S16">
        <v>6.6956870790916208</v>
      </c>
      <c r="T16">
        <v>0</v>
      </c>
      <c r="U16">
        <v>190.14614734425143</v>
      </c>
      <c r="V16">
        <v>3.6167512690355328</v>
      </c>
      <c r="W16">
        <v>11.562068769859282</v>
      </c>
      <c r="X16">
        <v>37.470352843196309</v>
      </c>
      <c r="Y16">
        <v>0</v>
      </c>
      <c r="Z16">
        <v>3.3293303999999995</v>
      </c>
      <c r="AA16">
        <v>0</v>
      </c>
      <c r="AB16">
        <v>3.3181035999999997</v>
      </c>
      <c r="AC16">
        <v>2.4581713599999997</v>
      </c>
      <c r="AD16">
        <v>4.6303691999999996</v>
      </c>
      <c r="AE16">
        <v>10.754105999999998</v>
      </c>
      <c r="AF16">
        <v>0</v>
      </c>
      <c r="AG16">
        <v>0</v>
      </c>
      <c r="AH16">
        <v>14.43228</v>
      </c>
      <c r="AI16">
        <v>0</v>
      </c>
      <c r="AJ16">
        <v>0</v>
      </c>
      <c r="AK16">
        <v>13.214300000000001</v>
      </c>
      <c r="AL16">
        <v>17.706000000000003</v>
      </c>
      <c r="AM16">
        <v>1.3406171428571427</v>
      </c>
      <c r="AN16">
        <v>0</v>
      </c>
      <c r="AO16">
        <v>0.428789592</v>
      </c>
      <c r="AP16">
        <v>1.9197066</v>
      </c>
      <c r="AQ16">
        <v>0</v>
      </c>
      <c r="AR16">
        <v>13.459967999999998</v>
      </c>
      <c r="AS16">
        <v>8.3028434400000002</v>
      </c>
      <c r="AT16">
        <v>0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v>23.076738734460854</v>
      </c>
      <c r="BB16">
        <f t="shared" si="0"/>
        <v>695.82457284016073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165.02669859861021</v>
      </c>
      <c r="L17">
        <v>54.003897562713554</v>
      </c>
      <c r="M17">
        <v>0</v>
      </c>
      <c r="N17">
        <v>29.998851806491121</v>
      </c>
      <c r="O17">
        <v>50.37540413533835</v>
      </c>
      <c r="P17">
        <v>59.467929401635814</v>
      </c>
      <c r="Q17">
        <v>5.2164723618090454</v>
      </c>
      <c r="R17">
        <v>8.8117084574151274</v>
      </c>
      <c r="S17">
        <v>6.6956870790916208</v>
      </c>
      <c r="T17">
        <v>0</v>
      </c>
      <c r="U17">
        <v>190.14614734425143</v>
      </c>
      <c r="V17">
        <v>3.6167512690355328</v>
      </c>
      <c r="W17">
        <v>11.562068769859282</v>
      </c>
      <c r="X17">
        <v>37.470352843196309</v>
      </c>
      <c r="Y17">
        <v>0</v>
      </c>
      <c r="Z17">
        <v>3.3293303999999995</v>
      </c>
      <c r="AA17">
        <v>0</v>
      </c>
      <c r="AB17">
        <v>3.3181035999999997</v>
      </c>
      <c r="AC17">
        <v>2.4581713599999997</v>
      </c>
      <c r="AD17">
        <v>4.6303691999999996</v>
      </c>
      <c r="AE17">
        <v>10.754105999999998</v>
      </c>
      <c r="AF17">
        <v>0</v>
      </c>
      <c r="AG17">
        <v>0</v>
      </c>
      <c r="AH17">
        <v>14.43228</v>
      </c>
      <c r="AI17">
        <v>0</v>
      </c>
      <c r="AJ17">
        <v>0</v>
      </c>
      <c r="AK17">
        <v>13.214300000000001</v>
      </c>
      <c r="AL17">
        <v>17.706000000000003</v>
      </c>
      <c r="AM17">
        <v>1.3406171428571427</v>
      </c>
      <c r="AN17">
        <v>0</v>
      </c>
      <c r="AO17">
        <v>0.42423435600000003</v>
      </c>
      <c r="AP17">
        <v>1.9197066</v>
      </c>
      <c r="AQ17">
        <v>0</v>
      </c>
      <c r="AR17">
        <v>13.459967999999998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v>23.075829911302403</v>
      </c>
      <c r="BB17">
        <f t="shared" si="0"/>
        <v>695.79716165900209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165.02669859861021</v>
      </c>
      <c r="L18">
        <v>54.003897562713554</v>
      </c>
      <c r="M18">
        <v>0</v>
      </c>
      <c r="N18">
        <v>29.998851806491121</v>
      </c>
      <c r="O18">
        <v>50.37540413533835</v>
      </c>
      <c r="P18">
        <v>59.467929401635814</v>
      </c>
      <c r="Q18">
        <v>5.2164723618090454</v>
      </c>
      <c r="R18">
        <v>8.8117084574151274</v>
      </c>
      <c r="S18">
        <v>6.6956870790916208</v>
      </c>
      <c r="T18">
        <v>0</v>
      </c>
      <c r="U18">
        <v>190.14614734425143</v>
      </c>
      <c r="V18">
        <v>3.6167512690355328</v>
      </c>
      <c r="W18">
        <v>11.562068769859282</v>
      </c>
      <c r="X18">
        <v>37.470352843196309</v>
      </c>
      <c r="Y18">
        <v>0</v>
      </c>
      <c r="Z18">
        <v>3.3293303999999995</v>
      </c>
      <c r="AA18">
        <v>0</v>
      </c>
      <c r="AB18">
        <v>3.3181035999999997</v>
      </c>
      <c r="AC18">
        <v>2.4581713599999997</v>
      </c>
      <c r="AD18">
        <v>4.6303691999999996</v>
      </c>
      <c r="AE18">
        <v>10.754105999999998</v>
      </c>
      <c r="AF18">
        <v>0</v>
      </c>
      <c r="AG18">
        <v>0</v>
      </c>
      <c r="AH18">
        <v>14.43228</v>
      </c>
      <c r="AI18">
        <v>0</v>
      </c>
      <c r="AJ18">
        <v>0</v>
      </c>
      <c r="AK18">
        <v>13.214300000000001</v>
      </c>
      <c r="AL18">
        <v>8.8530000000000015</v>
      </c>
      <c r="AM18">
        <v>1.3406171428571427</v>
      </c>
      <c r="AN18">
        <v>0</v>
      </c>
      <c r="AO18">
        <v>0.42027652800000004</v>
      </c>
      <c r="AP18">
        <v>0.45552360000000008</v>
      </c>
      <c r="AQ18">
        <v>0</v>
      </c>
      <c r="AR18">
        <v>13.459967999999998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v>22.744521197302401</v>
      </c>
      <c r="BB18">
        <f t="shared" si="0"/>
        <v>685.80732954500195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165.02866690321</v>
      </c>
      <c r="L19">
        <v>54.334506149832272</v>
      </c>
      <c r="M19">
        <v>0</v>
      </c>
      <c r="N19">
        <v>29.998851806491121</v>
      </c>
      <c r="O19">
        <v>50.37540413533835</v>
      </c>
      <c r="P19">
        <v>59.467929401635814</v>
      </c>
      <c r="Q19">
        <v>5.2164723618090454</v>
      </c>
      <c r="R19">
        <v>8.8117084574151274</v>
      </c>
      <c r="S19">
        <v>6.6956870790916208</v>
      </c>
      <c r="T19">
        <v>0</v>
      </c>
      <c r="U19">
        <v>190.14614734425143</v>
      </c>
      <c r="V19">
        <v>3.6167512690355328</v>
      </c>
      <c r="W19">
        <v>11.562068769859282</v>
      </c>
      <c r="X19">
        <v>37.470352843196309</v>
      </c>
      <c r="Y19">
        <v>0</v>
      </c>
      <c r="Z19">
        <v>3.3293303999999995</v>
      </c>
      <c r="AA19">
        <v>0</v>
      </c>
      <c r="AB19">
        <v>3.3181035999999997</v>
      </c>
      <c r="AC19">
        <v>2.4581713599999997</v>
      </c>
      <c r="AD19">
        <v>4.6303691999999996</v>
      </c>
      <c r="AE19">
        <v>10.754105999999998</v>
      </c>
      <c r="AF19">
        <v>0</v>
      </c>
      <c r="AG19">
        <v>0</v>
      </c>
      <c r="AH19">
        <v>14.43228</v>
      </c>
      <c r="AI19">
        <v>0</v>
      </c>
      <c r="AJ19">
        <v>0</v>
      </c>
      <c r="AK19">
        <v>13.214300000000001</v>
      </c>
      <c r="AL19">
        <v>8.8530000000000015</v>
      </c>
      <c r="AM19">
        <v>1.3406171428571427</v>
      </c>
      <c r="AN19">
        <v>0</v>
      </c>
      <c r="AO19">
        <v>0.42050055600000003</v>
      </c>
      <c r="AP19">
        <v>0.52059839999999991</v>
      </c>
      <c r="AQ19">
        <v>0</v>
      </c>
      <c r="AR19">
        <v>12.618719999999998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v>22.730282685402937</v>
      </c>
      <c r="BB19">
        <f t="shared" si="0"/>
        <v>685.37819577662003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165.02866690321</v>
      </c>
      <c r="L20">
        <v>54.334506149832272</v>
      </c>
      <c r="M20">
        <v>0</v>
      </c>
      <c r="N20">
        <v>29.998851806491121</v>
      </c>
      <c r="O20">
        <v>50.37540413533835</v>
      </c>
      <c r="P20">
        <v>59.467929401635814</v>
      </c>
      <c r="Q20">
        <v>5.2164723618090454</v>
      </c>
      <c r="R20">
        <v>8.8117084574151274</v>
      </c>
      <c r="S20">
        <v>6.6956870790916208</v>
      </c>
      <c r="T20">
        <v>0</v>
      </c>
      <c r="U20">
        <v>190.14614734425143</v>
      </c>
      <c r="V20">
        <v>3.6167512690355328</v>
      </c>
      <c r="W20">
        <v>11.562068769859282</v>
      </c>
      <c r="X20">
        <v>37.470352843196309</v>
      </c>
      <c r="Y20">
        <v>0</v>
      </c>
      <c r="Z20">
        <v>3.3293303999999995</v>
      </c>
      <c r="AA20">
        <v>1.7858739999999993</v>
      </c>
      <c r="AB20">
        <v>6.6700654000000013</v>
      </c>
      <c r="AC20">
        <v>4.9163427199999994</v>
      </c>
      <c r="AD20">
        <v>4.6303691999999996</v>
      </c>
      <c r="AE20">
        <v>10.754105999999998</v>
      </c>
      <c r="AF20">
        <v>0</v>
      </c>
      <c r="AG20">
        <v>0</v>
      </c>
      <c r="AH20">
        <v>14.43228</v>
      </c>
      <c r="AI20">
        <v>0</v>
      </c>
      <c r="AJ20">
        <v>0</v>
      </c>
      <c r="AK20">
        <v>13.214300000000001</v>
      </c>
      <c r="AL20">
        <v>8.8530000000000015</v>
      </c>
      <c r="AM20">
        <v>1.3406171428571427</v>
      </c>
      <c r="AN20">
        <v>0</v>
      </c>
      <c r="AO20">
        <v>0.40937383199999999</v>
      </c>
      <c r="AP20">
        <v>0.52059839999999991</v>
      </c>
      <c r="AQ20">
        <v>0</v>
      </c>
      <c r="AR20">
        <v>12.618719999999998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v>22.973757179402941</v>
      </c>
      <c r="BB20">
        <f t="shared" si="0"/>
        <v>692.71960171862008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165.02826280986108</v>
      </c>
      <c r="L21">
        <v>54.003897562713554</v>
      </c>
      <c r="M21">
        <v>0</v>
      </c>
      <c r="N21">
        <v>29.998851806491121</v>
      </c>
      <c r="O21">
        <v>50.37540413533835</v>
      </c>
      <c r="P21">
        <v>59.467929401635814</v>
      </c>
      <c r="Q21">
        <v>5.2164723618090454</v>
      </c>
      <c r="R21">
        <v>9.6639527302363479</v>
      </c>
      <c r="S21">
        <v>6.6956870790916208</v>
      </c>
      <c r="T21">
        <v>0</v>
      </c>
      <c r="U21">
        <v>190.14614734425143</v>
      </c>
      <c r="V21">
        <v>3.6167512690355328</v>
      </c>
      <c r="W21">
        <v>11.562068769859282</v>
      </c>
      <c r="X21">
        <v>37.470352843196309</v>
      </c>
      <c r="Y21">
        <v>0</v>
      </c>
      <c r="Z21">
        <v>3.3293303999999995</v>
      </c>
      <c r="AA21">
        <v>3.551682</v>
      </c>
      <c r="AB21">
        <v>6.6700654000000013</v>
      </c>
      <c r="AC21">
        <v>4.9163427199999994</v>
      </c>
      <c r="AD21">
        <v>4.6303691999999996</v>
      </c>
      <c r="AE21">
        <v>10.754105999999998</v>
      </c>
      <c r="AF21">
        <v>0</v>
      </c>
      <c r="AG21">
        <v>0</v>
      </c>
      <c r="AH21">
        <v>14.43228</v>
      </c>
      <c r="AI21">
        <v>0</v>
      </c>
      <c r="AJ21">
        <v>0</v>
      </c>
      <c r="AK21">
        <v>13.214300000000001</v>
      </c>
      <c r="AL21">
        <v>8.8530000000000015</v>
      </c>
      <c r="AM21">
        <v>1.3406171428571427</v>
      </c>
      <c r="AN21">
        <v>0</v>
      </c>
      <c r="AO21">
        <v>7.9753967999999995E-2</v>
      </c>
      <c r="AP21">
        <v>0.52059839999999991</v>
      </c>
      <c r="AQ21">
        <v>0</v>
      </c>
      <c r="AR21">
        <v>12.618719999999998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v>23.009892485532532</v>
      </c>
      <c r="BB21">
        <f t="shared" si="0"/>
        <v>693.80898614084401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165.02826280986108</v>
      </c>
      <c r="L22">
        <v>54.003897562713554</v>
      </c>
      <c r="M22">
        <v>0</v>
      </c>
      <c r="N22">
        <v>29.998851806491121</v>
      </c>
      <c r="O22">
        <v>50.37540413533835</v>
      </c>
      <c r="P22">
        <v>59.467929401635814</v>
      </c>
      <c r="Q22">
        <v>5.2164723618090454</v>
      </c>
      <c r="R22">
        <v>10.518655852258547</v>
      </c>
      <c r="S22">
        <v>6.6956870790916208</v>
      </c>
      <c r="T22">
        <v>0</v>
      </c>
      <c r="U22">
        <v>190.14614734425143</v>
      </c>
      <c r="V22">
        <v>3.6167512690355328</v>
      </c>
      <c r="W22">
        <v>11.562068769859282</v>
      </c>
      <c r="X22">
        <v>37.470352843196309</v>
      </c>
      <c r="Y22">
        <v>0</v>
      </c>
      <c r="Z22">
        <v>3.3293303999999995</v>
      </c>
      <c r="AA22">
        <v>5.3576220000000001</v>
      </c>
      <c r="AB22">
        <v>6.6700654000000013</v>
      </c>
      <c r="AC22">
        <v>4.9163427199999994</v>
      </c>
      <c r="AD22">
        <v>4.6303691999999996</v>
      </c>
      <c r="AE22">
        <v>10.754105999999998</v>
      </c>
      <c r="AF22">
        <v>0</v>
      </c>
      <c r="AG22">
        <v>0</v>
      </c>
      <c r="AH22">
        <v>17.8238658</v>
      </c>
      <c r="AI22">
        <v>0</v>
      </c>
      <c r="AJ22">
        <v>0</v>
      </c>
      <c r="AK22">
        <v>13.214300000000001</v>
      </c>
      <c r="AL22">
        <v>8.8530000000000015</v>
      </c>
      <c r="AM22">
        <v>2.4036317460317456</v>
      </c>
      <c r="AN22">
        <v>0</v>
      </c>
      <c r="AO22">
        <v>4.8464723999999987E-2</v>
      </c>
      <c r="AP22">
        <v>0.52059839999999991</v>
      </c>
      <c r="AQ22">
        <v>0</v>
      </c>
      <c r="AR22">
        <v>12.618719999999998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v>23.237287290596669</v>
      </c>
      <c r="BB22">
        <f t="shared" si="0"/>
        <v>700.6655456169766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165.02812344064742</v>
      </c>
      <c r="L23">
        <v>54.002884776653431</v>
      </c>
      <c r="M23">
        <v>0</v>
      </c>
      <c r="N23">
        <v>29.998851806491121</v>
      </c>
      <c r="O23">
        <v>50.37540413533835</v>
      </c>
      <c r="P23">
        <v>59.467929401635814</v>
      </c>
      <c r="Q23">
        <v>5.2164723618090454</v>
      </c>
      <c r="R23">
        <v>10.765943999999999</v>
      </c>
      <c r="S23">
        <v>6.6956870790916208</v>
      </c>
      <c r="T23">
        <v>0</v>
      </c>
      <c r="U23">
        <v>190.14614734425143</v>
      </c>
      <c r="V23">
        <v>3.6167512690355328</v>
      </c>
      <c r="W23">
        <v>11.562068769859282</v>
      </c>
      <c r="X23">
        <v>37.470352843196309</v>
      </c>
      <c r="Y23">
        <v>0</v>
      </c>
      <c r="Z23">
        <v>3.3293303999999995</v>
      </c>
      <c r="AA23">
        <v>8.9293699999999969</v>
      </c>
      <c r="AB23">
        <v>6.6700654000000013</v>
      </c>
      <c r="AC23">
        <v>4.9163427199999994</v>
      </c>
      <c r="AD23">
        <v>4.6303691999999996</v>
      </c>
      <c r="AE23">
        <v>12.556885223999998</v>
      </c>
      <c r="AF23">
        <v>0</v>
      </c>
      <c r="AG23">
        <v>0</v>
      </c>
      <c r="AH23">
        <v>23.765154399999997</v>
      </c>
      <c r="AI23">
        <v>0.64668400000000004</v>
      </c>
      <c r="AJ23">
        <v>0</v>
      </c>
      <c r="AK23">
        <v>13.214300000000001</v>
      </c>
      <c r="AL23">
        <v>8.8530000000000015</v>
      </c>
      <c r="AM23">
        <v>2.6812342857142859</v>
      </c>
      <c r="AN23">
        <v>0</v>
      </c>
      <c r="AO23">
        <v>2.6061924E-2</v>
      </c>
      <c r="AP23">
        <v>0.52059839999999991</v>
      </c>
      <c r="AQ23">
        <v>0</v>
      </c>
      <c r="AR23">
        <v>13.459967999999998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v>23.664374405534616</v>
      </c>
      <c r="BB23">
        <f t="shared" si="0"/>
        <v>713.5435420581889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165.02876534175613</v>
      </c>
      <c r="L24">
        <v>54.002884776653431</v>
      </c>
      <c r="M24">
        <v>0</v>
      </c>
      <c r="N24">
        <v>29.998851806491121</v>
      </c>
      <c r="O24">
        <v>50.37540413533835</v>
      </c>
      <c r="P24">
        <v>59.467929401635814</v>
      </c>
      <c r="Q24">
        <v>5.2164723618090454</v>
      </c>
      <c r="R24">
        <v>10.765943999999999</v>
      </c>
      <c r="S24">
        <v>6.6956870790916208</v>
      </c>
      <c r="T24">
        <v>0</v>
      </c>
      <c r="U24">
        <v>190.14614734425143</v>
      </c>
      <c r="V24">
        <v>3.6167512690355328</v>
      </c>
      <c r="W24">
        <v>11.562068769859282</v>
      </c>
      <c r="X24">
        <v>37.470352843196309</v>
      </c>
      <c r="Y24">
        <v>0</v>
      </c>
      <c r="Z24">
        <v>3.3293303999999995</v>
      </c>
      <c r="AA24">
        <v>10.695178</v>
      </c>
      <c r="AB24">
        <v>6.6700654000000013</v>
      </c>
      <c r="AC24">
        <v>4.9163427199999994</v>
      </c>
      <c r="AD24">
        <v>4.6303691999999996</v>
      </c>
      <c r="AE24">
        <v>12.556885223999998</v>
      </c>
      <c r="AF24">
        <v>0</v>
      </c>
      <c r="AG24">
        <v>0</v>
      </c>
      <c r="AH24">
        <v>23.765154399999997</v>
      </c>
      <c r="AI24">
        <v>1.9400519999999999</v>
      </c>
      <c r="AJ24">
        <v>0</v>
      </c>
      <c r="AK24">
        <v>13.214300000000001</v>
      </c>
      <c r="AL24">
        <v>8.8530000000000015</v>
      </c>
      <c r="AM24">
        <v>2.6812342857142859</v>
      </c>
      <c r="AN24">
        <v>0</v>
      </c>
      <c r="AO24">
        <v>0</v>
      </c>
      <c r="AP24">
        <v>0.52059839999999991</v>
      </c>
      <c r="AQ24">
        <v>0</v>
      </c>
      <c r="AR24">
        <v>13.459967999999998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v>23.761757778310987</v>
      </c>
      <c r="BB24">
        <f t="shared" si="0"/>
        <v>716.47991466252131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165.02860056327103</v>
      </c>
      <c r="L25">
        <v>54.002884776653431</v>
      </c>
      <c r="M25">
        <v>0</v>
      </c>
      <c r="N25">
        <v>29.998851806491121</v>
      </c>
      <c r="O25">
        <v>50.37540413533835</v>
      </c>
      <c r="P25">
        <v>59.467929401635814</v>
      </c>
      <c r="Q25">
        <v>5.2164723618090454</v>
      </c>
      <c r="R25">
        <v>10.765943999999999</v>
      </c>
      <c r="S25">
        <v>6.6956870790916208</v>
      </c>
      <c r="T25">
        <v>0</v>
      </c>
      <c r="U25">
        <v>190.14614734425143</v>
      </c>
      <c r="V25">
        <v>3.3580790297339589</v>
      </c>
      <c r="W25">
        <v>11.562068769859282</v>
      </c>
      <c r="X25">
        <v>37.470352843196309</v>
      </c>
      <c r="Y25">
        <v>0</v>
      </c>
      <c r="Z25">
        <v>3.3293303999999995</v>
      </c>
      <c r="AA25">
        <v>10.695178</v>
      </c>
      <c r="AB25">
        <v>6.6700654000000013</v>
      </c>
      <c r="AC25">
        <v>4.9163427199999994</v>
      </c>
      <c r="AD25">
        <v>4.6303691999999996</v>
      </c>
      <c r="AE25">
        <v>12.556885223999998</v>
      </c>
      <c r="AF25">
        <v>0</v>
      </c>
      <c r="AG25">
        <v>0</v>
      </c>
      <c r="AH25">
        <v>23.765154399999997</v>
      </c>
      <c r="AI25">
        <v>12.610337999999999</v>
      </c>
      <c r="AJ25">
        <v>0</v>
      </c>
      <c r="AK25">
        <v>13.214300000000001</v>
      </c>
      <c r="AL25">
        <v>8.8530000000000015</v>
      </c>
      <c r="AM25">
        <v>2.6812342857142859</v>
      </c>
      <c r="AN25">
        <v>0</v>
      </c>
      <c r="AO25">
        <v>0</v>
      </c>
      <c r="AP25">
        <v>0.52059839999999991</v>
      </c>
      <c r="AQ25">
        <v>0</v>
      </c>
      <c r="AR25">
        <v>13.459967999999998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v>24.095965189979026</v>
      </c>
      <c r="BB25">
        <f t="shared" si="0"/>
        <v>726.55715623306662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165.02827968829374</v>
      </c>
      <c r="L26">
        <v>54.002884776653431</v>
      </c>
      <c r="M26">
        <v>0</v>
      </c>
      <c r="N26">
        <v>29.998851806491121</v>
      </c>
      <c r="O26">
        <v>50.37540413533835</v>
      </c>
      <c r="P26">
        <v>59.467929401635814</v>
      </c>
      <c r="Q26">
        <v>5.2164723618090454</v>
      </c>
      <c r="R26">
        <v>10.765943999999999</v>
      </c>
      <c r="S26">
        <v>6.6956870790916208</v>
      </c>
      <c r="T26">
        <v>0</v>
      </c>
      <c r="U26">
        <v>190.14614734425143</v>
      </c>
      <c r="V26">
        <v>3.3580790297339589</v>
      </c>
      <c r="W26">
        <v>11.562068769859282</v>
      </c>
      <c r="X26">
        <v>37.470352843196309</v>
      </c>
      <c r="Y26">
        <v>0</v>
      </c>
      <c r="Z26">
        <v>3.3293303999999995</v>
      </c>
      <c r="AA26">
        <v>10.695178</v>
      </c>
      <c r="AB26">
        <v>6.6700654000000013</v>
      </c>
      <c r="AC26">
        <v>4.9163427199999994</v>
      </c>
      <c r="AD26">
        <v>4.6303691999999996</v>
      </c>
      <c r="AE26">
        <v>12.556885223999998</v>
      </c>
      <c r="AF26">
        <v>0</v>
      </c>
      <c r="AG26">
        <v>0</v>
      </c>
      <c r="AH26">
        <v>23.765154399999997</v>
      </c>
      <c r="AI26">
        <v>12.610337999999999</v>
      </c>
      <c r="AJ26">
        <v>0</v>
      </c>
      <c r="AK26">
        <v>13.214300000000001</v>
      </c>
      <c r="AL26">
        <v>8.8530000000000015</v>
      </c>
      <c r="AM26">
        <v>2.6812342857142859</v>
      </c>
      <c r="AN26">
        <v>0</v>
      </c>
      <c r="AO26">
        <v>0</v>
      </c>
      <c r="AP26">
        <v>0.52059839999999991</v>
      </c>
      <c r="AQ26">
        <v>0</v>
      </c>
      <c r="AR26">
        <v>13.459967999999998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v>24.095954892016366</v>
      </c>
      <c r="BB26">
        <f t="shared" si="0"/>
        <v>726.55684565605191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165.02860056327103</v>
      </c>
      <c r="L27">
        <v>54.002884776653431</v>
      </c>
      <c r="M27">
        <v>0</v>
      </c>
      <c r="N27">
        <v>29.998851806491121</v>
      </c>
      <c r="O27">
        <v>50.37540413533835</v>
      </c>
      <c r="P27">
        <v>59.467929401635814</v>
      </c>
      <c r="Q27">
        <v>5.2164723618090454</v>
      </c>
      <c r="R27">
        <v>10.765943999999999</v>
      </c>
      <c r="S27">
        <v>6.6956870790916208</v>
      </c>
      <c r="T27">
        <v>0</v>
      </c>
      <c r="U27">
        <v>190.14614734425143</v>
      </c>
      <c r="V27">
        <v>3.3580790297339589</v>
      </c>
      <c r="W27">
        <v>11.562068769859282</v>
      </c>
      <c r="X27">
        <v>37.470352843196309</v>
      </c>
      <c r="Y27">
        <v>0</v>
      </c>
      <c r="Z27">
        <v>3.3293303999999995</v>
      </c>
      <c r="AA27">
        <v>9.6316799999999994</v>
      </c>
      <c r="AB27">
        <v>6.6700654000000013</v>
      </c>
      <c r="AC27">
        <v>4.9163427199999994</v>
      </c>
      <c r="AD27">
        <v>4.6303691999999996</v>
      </c>
      <c r="AE27">
        <v>12.556885223999998</v>
      </c>
      <c r="AF27">
        <v>0</v>
      </c>
      <c r="AG27">
        <v>0</v>
      </c>
      <c r="AH27">
        <v>23.765154399999997</v>
      </c>
      <c r="AI27">
        <v>12.610337999999999</v>
      </c>
      <c r="AJ27">
        <v>0</v>
      </c>
      <c r="AK27">
        <v>13.214300000000001</v>
      </c>
      <c r="AL27">
        <v>8.8530000000000015</v>
      </c>
      <c r="AM27">
        <v>2.6812342857142859</v>
      </c>
      <c r="AN27">
        <v>0</v>
      </c>
      <c r="AO27">
        <v>0</v>
      </c>
      <c r="AP27">
        <v>0.52059839999999991</v>
      </c>
      <c r="AQ27">
        <v>0</v>
      </c>
      <c r="AR27">
        <v>12.618719999999998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3.34</v>
      </c>
      <c r="AY27">
        <v>0</v>
      </c>
      <c r="AZ27">
        <v>0</v>
      </c>
      <c r="BA27">
        <v>24.124060817979025</v>
      </c>
      <c r="BB27">
        <f t="shared" si="0"/>
        <v>727.40431460506659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165.0273813047225</v>
      </c>
      <c r="L28">
        <v>54.002884776653431</v>
      </c>
      <c r="M28">
        <v>0</v>
      </c>
      <c r="N28">
        <v>29.998851806491121</v>
      </c>
      <c r="O28">
        <v>50.37540413533835</v>
      </c>
      <c r="P28">
        <v>59.467929401635814</v>
      </c>
      <c r="Q28">
        <v>5.2164723618090454</v>
      </c>
      <c r="R28">
        <v>10.765943999999999</v>
      </c>
      <c r="S28">
        <v>6.6956870790916208</v>
      </c>
      <c r="T28">
        <v>0</v>
      </c>
      <c r="U28">
        <v>190.14614734425143</v>
      </c>
      <c r="V28">
        <v>3.3580790297339589</v>
      </c>
      <c r="W28">
        <v>11.562068769859282</v>
      </c>
      <c r="X28">
        <v>37.470352843196309</v>
      </c>
      <c r="Y28">
        <v>0</v>
      </c>
      <c r="Z28">
        <v>3.3293303999999995</v>
      </c>
      <c r="AA28">
        <v>10.695178</v>
      </c>
      <c r="AB28">
        <v>6.6700654000000013</v>
      </c>
      <c r="AC28">
        <v>4.9163427199999994</v>
      </c>
      <c r="AD28">
        <v>4.6303691999999996</v>
      </c>
      <c r="AE28">
        <v>12.556885223999998</v>
      </c>
      <c r="AF28">
        <v>0</v>
      </c>
      <c r="AG28">
        <v>0</v>
      </c>
      <c r="AH28">
        <v>23.765154399999997</v>
      </c>
      <c r="AI28">
        <v>12.610337999999999</v>
      </c>
      <c r="AJ28">
        <v>0</v>
      </c>
      <c r="AK28">
        <v>13.214300000000001</v>
      </c>
      <c r="AL28">
        <v>11.803999999999998</v>
      </c>
      <c r="AM28">
        <v>4.0218514285714289</v>
      </c>
      <c r="AN28">
        <v>0</v>
      </c>
      <c r="AO28">
        <v>0</v>
      </c>
      <c r="AP28">
        <v>0.52059839999999991</v>
      </c>
      <c r="AQ28">
        <v>0</v>
      </c>
      <c r="AR28">
        <v>12.618719999999998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3.34</v>
      </c>
      <c r="AY28">
        <v>0</v>
      </c>
      <c r="AZ28">
        <v>0</v>
      </c>
      <c r="BA28">
        <v>24.295921054612858</v>
      </c>
      <c r="BB28">
        <f t="shared" si="0"/>
        <v>732.58635025274145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165.02796988980813</v>
      </c>
      <c r="L29">
        <v>54.002884776653431</v>
      </c>
      <c r="M29">
        <v>0</v>
      </c>
      <c r="N29">
        <v>29.998851806491121</v>
      </c>
      <c r="O29">
        <v>50.37540413533835</v>
      </c>
      <c r="P29">
        <v>59.467929401635814</v>
      </c>
      <c r="Q29">
        <v>4.9284076636508791</v>
      </c>
      <c r="R29">
        <v>10.765943999999999</v>
      </c>
      <c r="S29">
        <v>6.6956870790916208</v>
      </c>
      <c r="T29">
        <v>0</v>
      </c>
      <c r="U29">
        <v>190.14614734425143</v>
      </c>
      <c r="V29">
        <v>3.3580790297339589</v>
      </c>
      <c r="W29">
        <v>11.785696856634015</v>
      </c>
      <c r="X29">
        <v>37.470352843196309</v>
      </c>
      <c r="Y29">
        <v>0</v>
      </c>
      <c r="Z29">
        <v>3.3293303999999995</v>
      </c>
      <c r="AA29">
        <v>10.695178</v>
      </c>
      <c r="AB29">
        <v>6.6700654000000013</v>
      </c>
      <c r="AC29">
        <v>4.9163427199999994</v>
      </c>
      <c r="AD29">
        <v>4.6303691999999996</v>
      </c>
      <c r="AE29">
        <v>12.556885223999998</v>
      </c>
      <c r="AF29">
        <v>0</v>
      </c>
      <c r="AG29">
        <v>0</v>
      </c>
      <c r="AH29">
        <v>23.765154399999997</v>
      </c>
      <c r="AI29">
        <v>12.610337999999999</v>
      </c>
      <c r="AJ29">
        <v>0</v>
      </c>
      <c r="AK29">
        <v>13.214300000000001</v>
      </c>
      <c r="AL29">
        <v>15.197650000000003</v>
      </c>
      <c r="AM29">
        <v>4.0218514285714289</v>
      </c>
      <c r="AN29">
        <v>0</v>
      </c>
      <c r="AO29">
        <v>0</v>
      </c>
      <c r="AP29">
        <v>0.52059839999999991</v>
      </c>
      <c r="AQ29">
        <v>0</v>
      </c>
      <c r="AR29">
        <v>12.618719999999998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3.34</v>
      </c>
      <c r="AY29">
        <v>0</v>
      </c>
      <c r="AZ29">
        <v>0</v>
      </c>
      <c r="BA29">
        <v>24.402807422944445</v>
      </c>
      <c r="BB29">
        <f t="shared" si="0"/>
        <v>735.8092658581121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165.02611731369581</v>
      </c>
      <c r="L30">
        <v>54.002884776653431</v>
      </c>
      <c r="M30">
        <v>0</v>
      </c>
      <c r="N30">
        <v>29.998851806491121</v>
      </c>
      <c r="O30">
        <v>50.37540413533835</v>
      </c>
      <c r="P30">
        <v>59.467929401635814</v>
      </c>
      <c r="Q30">
        <v>4.9284076636508791</v>
      </c>
      <c r="R30">
        <v>10.765943999999999</v>
      </c>
      <c r="S30">
        <v>6.6956870790916208</v>
      </c>
      <c r="T30">
        <v>0</v>
      </c>
      <c r="U30">
        <v>190.14614734425143</v>
      </c>
      <c r="V30">
        <v>3.3580790297339589</v>
      </c>
      <c r="W30">
        <v>11.785696856634015</v>
      </c>
      <c r="X30">
        <v>37.470352843196309</v>
      </c>
      <c r="Y30">
        <v>0</v>
      </c>
      <c r="Z30">
        <v>3.3293303999999995</v>
      </c>
      <c r="AA30">
        <v>5.3576220000000001</v>
      </c>
      <c r="AB30">
        <v>6.6700654000000013</v>
      </c>
      <c r="AC30">
        <v>4.9163427199999994</v>
      </c>
      <c r="AD30">
        <v>4.6303691999999996</v>
      </c>
      <c r="AE30">
        <v>11.829516599999998</v>
      </c>
      <c r="AF30">
        <v>0</v>
      </c>
      <c r="AG30">
        <v>0</v>
      </c>
      <c r="AH30">
        <v>23.765154399999997</v>
      </c>
      <c r="AI30">
        <v>12.610337999999999</v>
      </c>
      <c r="AJ30">
        <v>0</v>
      </c>
      <c r="AK30">
        <v>13.214300000000001</v>
      </c>
      <c r="AL30">
        <v>15.197650000000003</v>
      </c>
      <c r="AM30">
        <v>4.0218514285714289</v>
      </c>
      <c r="AN30">
        <v>0</v>
      </c>
      <c r="AO30">
        <v>0</v>
      </c>
      <c r="AP30">
        <v>0.52059839999999991</v>
      </c>
      <c r="AQ30">
        <v>0</v>
      </c>
      <c r="AR30">
        <v>12.618719999999998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3.34</v>
      </c>
      <c r="AY30">
        <v>0</v>
      </c>
      <c r="AZ30">
        <v>0</v>
      </c>
      <c r="BA30">
        <v>24.208063804594044</v>
      </c>
      <c r="BB30">
        <f t="shared" si="0"/>
        <v>729.93723227635007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165.02860056327103</v>
      </c>
      <c r="L31">
        <v>54.002884776653431</v>
      </c>
      <c r="M31">
        <v>0</v>
      </c>
      <c r="N31">
        <v>29.998851806491121</v>
      </c>
      <c r="O31">
        <v>50.37540413533835</v>
      </c>
      <c r="P31">
        <v>59.467929401635814</v>
      </c>
      <c r="Q31">
        <v>4.349656212303981</v>
      </c>
      <c r="R31">
        <v>9.9487984700606695</v>
      </c>
      <c r="S31">
        <v>6.6956870790916208</v>
      </c>
      <c r="T31">
        <v>0</v>
      </c>
      <c r="U31">
        <v>190.14614734425143</v>
      </c>
      <c r="V31">
        <v>3.3580790297339589</v>
      </c>
      <c r="W31">
        <v>11.785696856634015</v>
      </c>
      <c r="X31">
        <v>37.470352843196309</v>
      </c>
      <c r="Y31">
        <v>0</v>
      </c>
      <c r="Z31">
        <v>3.3293303999999995</v>
      </c>
      <c r="AA31">
        <v>1.7858739999999993</v>
      </c>
      <c r="AB31">
        <v>6.6700654000000013</v>
      </c>
      <c r="AC31">
        <v>4.9163427199999994</v>
      </c>
      <c r="AD31">
        <v>4.6303691999999996</v>
      </c>
      <c r="AE31">
        <v>10.754105999999998</v>
      </c>
      <c r="AF31">
        <v>0</v>
      </c>
      <c r="AG31">
        <v>0</v>
      </c>
      <c r="AH31">
        <v>16.4287454</v>
      </c>
      <c r="AI31">
        <v>1.2933679999999996</v>
      </c>
      <c r="AJ31">
        <v>0</v>
      </c>
      <c r="AK31">
        <v>13.214300000000001</v>
      </c>
      <c r="AL31">
        <v>15.197650000000003</v>
      </c>
      <c r="AM31">
        <v>4.0218514285714289</v>
      </c>
      <c r="AN31">
        <v>0</v>
      </c>
      <c r="AO31">
        <v>0</v>
      </c>
      <c r="AP31">
        <v>0.52059839999999991</v>
      </c>
      <c r="AQ31">
        <v>0</v>
      </c>
      <c r="AR31">
        <v>12.618719999999998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3.34</v>
      </c>
      <c r="AY31">
        <v>0</v>
      </c>
      <c r="AZ31">
        <v>0</v>
      </c>
      <c r="BA31">
        <v>23.415387877667346</v>
      </c>
      <c r="BB31">
        <f t="shared" si="0"/>
        <v>706.03595687156576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165.02656888753177</v>
      </c>
      <c r="L32">
        <v>54.002884776653431</v>
      </c>
      <c r="M32">
        <v>0</v>
      </c>
      <c r="N32">
        <v>29.998851806491121</v>
      </c>
      <c r="O32">
        <v>50.37540413533835</v>
      </c>
      <c r="P32">
        <v>59.467929401635814</v>
      </c>
      <c r="Q32">
        <v>4.349656212303981</v>
      </c>
      <c r="R32">
        <v>9.9487984700606695</v>
      </c>
      <c r="S32">
        <v>6.6956870790916208</v>
      </c>
      <c r="T32">
        <v>0</v>
      </c>
      <c r="U32">
        <v>190.14614734425143</v>
      </c>
      <c r="V32">
        <v>3.3580790297339589</v>
      </c>
      <c r="W32">
        <v>11.785696856634015</v>
      </c>
      <c r="X32">
        <v>37.470352843196309</v>
      </c>
      <c r="Y32">
        <v>0</v>
      </c>
      <c r="Z32">
        <v>3.3293303999999995</v>
      </c>
      <c r="AA32">
        <v>0</v>
      </c>
      <c r="AB32">
        <v>6.6700654000000013</v>
      </c>
      <c r="AC32">
        <v>4.9163427199999994</v>
      </c>
      <c r="AD32">
        <v>4.6303691999999996</v>
      </c>
      <c r="AE32">
        <v>10.754105999999998</v>
      </c>
      <c r="AF32">
        <v>0</v>
      </c>
      <c r="AG32">
        <v>0</v>
      </c>
      <c r="AH32">
        <v>9.6215200000000003</v>
      </c>
      <c r="AI32">
        <v>0.64668400000000004</v>
      </c>
      <c r="AJ32">
        <v>0</v>
      </c>
      <c r="AK32">
        <v>13.214300000000001</v>
      </c>
      <c r="AL32">
        <v>15.197650000000003</v>
      </c>
      <c r="AM32">
        <v>4.0218514285714289</v>
      </c>
      <c r="AN32">
        <v>0</v>
      </c>
      <c r="AO32">
        <v>0</v>
      </c>
      <c r="AP32">
        <v>0.52059839999999991</v>
      </c>
      <c r="AQ32">
        <v>0</v>
      </c>
      <c r="AR32">
        <v>12.618719999999998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3.34</v>
      </c>
      <c r="AY32">
        <v>0</v>
      </c>
      <c r="AZ32">
        <v>0</v>
      </c>
      <c r="BA32">
        <v>23.118725836806131</v>
      </c>
      <c r="BB32">
        <f t="shared" si="0"/>
        <v>697.09080383668788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165.02847158263089</v>
      </c>
      <c r="L33">
        <v>54.002884776653431</v>
      </c>
      <c r="M33">
        <v>0</v>
      </c>
      <c r="N33">
        <v>29.998851806491121</v>
      </c>
      <c r="O33">
        <v>50.37540413533835</v>
      </c>
      <c r="P33">
        <v>59.467929401635814</v>
      </c>
      <c r="Q33">
        <v>4.349656212303981</v>
      </c>
      <c r="R33">
        <v>9.9487984700606695</v>
      </c>
      <c r="S33">
        <v>6.6956870790916208</v>
      </c>
      <c r="T33">
        <v>0</v>
      </c>
      <c r="U33">
        <v>190.14614734425143</v>
      </c>
      <c r="V33">
        <v>3.3580790297339589</v>
      </c>
      <c r="W33">
        <v>11.785696856634015</v>
      </c>
      <c r="X33">
        <v>35.303233739540808</v>
      </c>
      <c r="Y33">
        <v>0</v>
      </c>
      <c r="Z33">
        <v>3.3293303999999995</v>
      </c>
      <c r="AA33">
        <v>0</v>
      </c>
      <c r="AB33">
        <v>6.6700654000000013</v>
      </c>
      <c r="AC33">
        <v>4.9163427199999994</v>
      </c>
      <c r="AD33">
        <v>4.6303691999999996</v>
      </c>
      <c r="AE33">
        <v>10.754105999999998</v>
      </c>
      <c r="AF33">
        <v>0</v>
      </c>
      <c r="AG33">
        <v>0</v>
      </c>
      <c r="AH33">
        <v>9.6215200000000003</v>
      </c>
      <c r="AI33">
        <v>0</v>
      </c>
      <c r="AJ33">
        <v>0</v>
      </c>
      <c r="AK33">
        <v>13.214300000000001</v>
      </c>
      <c r="AL33">
        <v>15.345200000000002</v>
      </c>
      <c r="AM33">
        <v>4.0218514285714289</v>
      </c>
      <c r="AN33">
        <v>0</v>
      </c>
      <c r="AO33">
        <v>0</v>
      </c>
      <c r="AP33">
        <v>0.52059839999999991</v>
      </c>
      <c r="AQ33">
        <v>0</v>
      </c>
      <c r="AR33">
        <v>12.618719999999998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3.34</v>
      </c>
      <c r="AY33">
        <v>0</v>
      </c>
      <c r="AZ33">
        <v>0</v>
      </c>
      <c r="BA33">
        <v>23.033199863797218</v>
      </c>
      <c r="BB33">
        <f t="shared" si="0"/>
        <v>694.51197940114025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165.02809316452968</v>
      </c>
      <c r="L34">
        <v>54.002884776653431</v>
      </c>
      <c r="M34">
        <v>0</v>
      </c>
      <c r="N34">
        <v>29.998851806491121</v>
      </c>
      <c r="O34">
        <v>50.37540413533835</v>
      </c>
      <c r="P34">
        <v>59.467929401635814</v>
      </c>
      <c r="Q34">
        <v>4.349656212303981</v>
      </c>
      <c r="R34">
        <v>9.9487984700606695</v>
      </c>
      <c r="S34">
        <v>6.6956870790916208</v>
      </c>
      <c r="T34">
        <v>0</v>
      </c>
      <c r="U34">
        <v>190.14614734425143</v>
      </c>
      <c r="V34">
        <v>3.3580790297339589</v>
      </c>
      <c r="W34">
        <v>11.785696856634015</v>
      </c>
      <c r="X34">
        <v>35.303233739540808</v>
      </c>
      <c r="Y34">
        <v>0</v>
      </c>
      <c r="Z34">
        <v>3.3293303999999995</v>
      </c>
      <c r="AA34">
        <v>0</v>
      </c>
      <c r="AB34">
        <v>6.6700654000000013</v>
      </c>
      <c r="AC34">
        <v>4.9163427199999994</v>
      </c>
      <c r="AD34">
        <v>4.6303691999999996</v>
      </c>
      <c r="AE34">
        <v>10.754105999999998</v>
      </c>
      <c r="AF34">
        <v>0</v>
      </c>
      <c r="AG34">
        <v>0</v>
      </c>
      <c r="AH34">
        <v>9.6215200000000003</v>
      </c>
      <c r="AI34">
        <v>0</v>
      </c>
      <c r="AJ34">
        <v>0</v>
      </c>
      <c r="AK34">
        <v>13.214300000000001</v>
      </c>
      <c r="AL34">
        <v>15.345200000000002</v>
      </c>
      <c r="AM34">
        <v>4.0218514285714289</v>
      </c>
      <c r="AN34">
        <v>0</v>
      </c>
      <c r="AO34">
        <v>0</v>
      </c>
      <c r="AP34">
        <v>0.52059839999999991</v>
      </c>
      <c r="AQ34">
        <v>0</v>
      </c>
      <c r="AR34">
        <v>12.618719999999998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3.34</v>
      </c>
      <c r="AY34">
        <v>0</v>
      </c>
      <c r="AZ34">
        <v>0</v>
      </c>
      <c r="BA34">
        <v>23.033187719582738</v>
      </c>
      <c r="BB34">
        <f t="shared" si="0"/>
        <v>694.51161312725355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165.02907043992269</v>
      </c>
      <c r="L35">
        <v>63.619890463611767</v>
      </c>
      <c r="M35">
        <v>0</v>
      </c>
      <c r="N35">
        <v>29.998851806491121</v>
      </c>
      <c r="O35">
        <v>50.37540413533835</v>
      </c>
      <c r="P35">
        <v>59.467929401635814</v>
      </c>
      <c r="Q35">
        <v>4.349656212303981</v>
      </c>
      <c r="R35">
        <v>9.9487984700606695</v>
      </c>
      <c r="S35">
        <v>6.6956870790916208</v>
      </c>
      <c r="T35">
        <v>0</v>
      </c>
      <c r="U35">
        <v>190.14614734425143</v>
      </c>
      <c r="V35">
        <v>3.3580790297339589</v>
      </c>
      <c r="W35">
        <v>11.785696856634015</v>
      </c>
      <c r="X35">
        <v>35.303233739540808</v>
      </c>
      <c r="Y35">
        <v>0</v>
      </c>
      <c r="Z35">
        <v>3.3293303999999995</v>
      </c>
      <c r="AA35">
        <v>0</v>
      </c>
      <c r="AB35">
        <v>9.988169000000001</v>
      </c>
      <c r="AC35">
        <v>7.2451366399999992</v>
      </c>
      <c r="AD35">
        <v>4.6303691999999996</v>
      </c>
      <c r="AE35">
        <v>10.754105999999998</v>
      </c>
      <c r="AF35">
        <v>0</v>
      </c>
      <c r="AG35">
        <v>0</v>
      </c>
      <c r="AH35">
        <v>9.6215200000000003</v>
      </c>
      <c r="AI35">
        <v>0</v>
      </c>
      <c r="AJ35">
        <v>0</v>
      </c>
      <c r="AK35">
        <v>13.214300000000001</v>
      </c>
      <c r="AL35">
        <v>15.345200000000002</v>
      </c>
      <c r="AM35">
        <v>2.6812342857142859</v>
      </c>
      <c r="AN35">
        <v>0</v>
      </c>
      <c r="AO35">
        <v>0</v>
      </c>
      <c r="AP35">
        <v>0.52059839999999991</v>
      </c>
      <c r="AQ35">
        <v>0</v>
      </c>
      <c r="AR35">
        <v>12.618719999999998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3.34</v>
      </c>
      <c r="AY35">
        <v>0</v>
      </c>
      <c r="AZ35">
        <v>0</v>
      </c>
      <c r="BA35">
        <v>23.480156611796676</v>
      </c>
      <c r="BB35">
        <f t="shared" si="0"/>
        <v>707.98890757453387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165.02907043992269</v>
      </c>
      <c r="L36">
        <v>63.619890463611767</v>
      </c>
      <c r="M36">
        <v>0</v>
      </c>
      <c r="N36">
        <v>29.998851806491121</v>
      </c>
      <c r="O36">
        <v>50.37540413533835</v>
      </c>
      <c r="P36">
        <v>59.467929401635814</v>
      </c>
      <c r="Q36">
        <v>4.349656212303981</v>
      </c>
      <c r="R36">
        <v>9.9487984700606695</v>
      </c>
      <c r="S36">
        <v>6.6956870790916208</v>
      </c>
      <c r="T36">
        <v>0</v>
      </c>
      <c r="U36">
        <v>190.14614734425143</v>
      </c>
      <c r="V36">
        <v>3.3580790297339589</v>
      </c>
      <c r="W36">
        <v>11.785696856634015</v>
      </c>
      <c r="X36">
        <v>35.303233739540808</v>
      </c>
      <c r="Y36">
        <v>0</v>
      </c>
      <c r="Z36">
        <v>3.3293303999999995</v>
      </c>
      <c r="AA36">
        <v>0</v>
      </c>
      <c r="AB36">
        <v>9.988169000000001</v>
      </c>
      <c r="AC36">
        <v>7.2451366399999992</v>
      </c>
      <c r="AD36">
        <v>4.6303691999999996</v>
      </c>
      <c r="AE36">
        <v>10.754105999999998</v>
      </c>
      <c r="AF36">
        <v>0</v>
      </c>
      <c r="AG36">
        <v>0</v>
      </c>
      <c r="AH36">
        <v>9.6215200000000003</v>
      </c>
      <c r="AI36">
        <v>0</v>
      </c>
      <c r="AJ36">
        <v>0</v>
      </c>
      <c r="AK36">
        <v>13.214300000000001</v>
      </c>
      <c r="AL36">
        <v>15.345200000000002</v>
      </c>
      <c r="AM36">
        <v>2.6812342857142859</v>
      </c>
      <c r="AN36">
        <v>0</v>
      </c>
      <c r="AO36">
        <v>0</v>
      </c>
      <c r="AP36">
        <v>0.52059839999999991</v>
      </c>
      <c r="AQ36">
        <v>0</v>
      </c>
      <c r="AR36">
        <v>12.618719999999998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3.34</v>
      </c>
      <c r="AY36">
        <v>0</v>
      </c>
      <c r="AZ36">
        <v>0</v>
      </c>
      <c r="BA36">
        <v>23.480156611796676</v>
      </c>
      <c r="BB36">
        <f t="shared" si="0"/>
        <v>707.98890757453387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165.02907043992269</v>
      </c>
      <c r="L37">
        <v>63.620653274280286</v>
      </c>
      <c r="M37">
        <v>0</v>
      </c>
      <c r="N37">
        <v>29.998851806491121</v>
      </c>
      <c r="O37">
        <v>50.37540413533835</v>
      </c>
      <c r="P37">
        <v>59.467929401635814</v>
      </c>
      <c r="Q37">
        <v>4.349656212303981</v>
      </c>
      <c r="R37">
        <v>9.9487984700606695</v>
      </c>
      <c r="S37">
        <v>6.6956870790916208</v>
      </c>
      <c r="T37">
        <v>0</v>
      </c>
      <c r="U37">
        <v>190.14614734425143</v>
      </c>
      <c r="V37">
        <v>3.3580790297339589</v>
      </c>
      <c r="W37">
        <v>11.785696856634015</v>
      </c>
      <c r="X37">
        <v>37.470352843196309</v>
      </c>
      <c r="Y37">
        <v>0</v>
      </c>
      <c r="Z37">
        <v>4.9939955999999999</v>
      </c>
      <c r="AA37">
        <v>0</v>
      </c>
      <c r="AB37">
        <v>9.988169000000001</v>
      </c>
      <c r="AC37">
        <v>7.2451366399999992</v>
      </c>
      <c r="AD37">
        <v>4.6303691999999996</v>
      </c>
      <c r="AE37">
        <v>10.754105999999998</v>
      </c>
      <c r="AF37">
        <v>0</v>
      </c>
      <c r="AG37">
        <v>0</v>
      </c>
      <c r="AH37">
        <v>9.6215200000000003</v>
      </c>
      <c r="AI37">
        <v>0</v>
      </c>
      <c r="AJ37">
        <v>0</v>
      </c>
      <c r="AK37">
        <v>13.214300000000001</v>
      </c>
      <c r="AL37">
        <v>15.345200000000002</v>
      </c>
      <c r="AM37">
        <v>1.3406171428571427</v>
      </c>
      <c r="AN37">
        <v>0</v>
      </c>
      <c r="AO37">
        <v>0</v>
      </c>
      <c r="AP37">
        <v>0.52059839999999991</v>
      </c>
      <c r="AQ37">
        <v>0</v>
      </c>
      <c r="AR37">
        <v>12.618719999999998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3.34</v>
      </c>
      <c r="AY37">
        <v>0</v>
      </c>
      <c r="AZ37">
        <v>0</v>
      </c>
      <c r="BA37">
        <v>23.56014793558516</v>
      </c>
      <c r="BB37">
        <f t="shared" si="0"/>
        <v>710.40084622221229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165.02907043992269</v>
      </c>
      <c r="L38">
        <v>63.620653274280286</v>
      </c>
      <c r="M38">
        <v>0</v>
      </c>
      <c r="N38">
        <v>29.998851806491121</v>
      </c>
      <c r="O38">
        <v>50.37540413533835</v>
      </c>
      <c r="P38">
        <v>59.467929401635814</v>
      </c>
      <c r="Q38">
        <v>4.349656212303981</v>
      </c>
      <c r="R38">
        <v>9.9487984700606695</v>
      </c>
      <c r="S38">
        <v>6.6956870790916208</v>
      </c>
      <c r="T38">
        <v>0</v>
      </c>
      <c r="U38">
        <v>190.14614734425143</v>
      </c>
      <c r="V38">
        <v>3.3580790297339589</v>
      </c>
      <c r="W38">
        <v>11.785696856634015</v>
      </c>
      <c r="X38">
        <v>37.470352843196309</v>
      </c>
      <c r="Y38">
        <v>0</v>
      </c>
      <c r="Z38">
        <v>4.9939955999999999</v>
      </c>
      <c r="AA38">
        <v>0</v>
      </c>
      <c r="AB38">
        <v>9.988169000000001</v>
      </c>
      <c r="AC38">
        <v>7.2451366399999992</v>
      </c>
      <c r="AD38">
        <v>4.6303691999999996</v>
      </c>
      <c r="AE38">
        <v>10.754105999999998</v>
      </c>
      <c r="AF38">
        <v>0</v>
      </c>
      <c r="AG38">
        <v>0</v>
      </c>
      <c r="AH38">
        <v>9.6215200000000003</v>
      </c>
      <c r="AI38">
        <v>0</v>
      </c>
      <c r="AJ38">
        <v>0</v>
      </c>
      <c r="AK38">
        <v>13.214300000000001</v>
      </c>
      <c r="AL38">
        <v>15.345200000000002</v>
      </c>
      <c r="AM38">
        <v>1.3406171428571427</v>
      </c>
      <c r="AN38">
        <v>0</v>
      </c>
      <c r="AO38">
        <v>0</v>
      </c>
      <c r="AP38">
        <v>0.52059839999999991</v>
      </c>
      <c r="AQ38">
        <v>0</v>
      </c>
      <c r="AR38">
        <v>12.618719999999998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3.34</v>
      </c>
      <c r="AY38">
        <v>0</v>
      </c>
      <c r="AZ38">
        <v>0</v>
      </c>
      <c r="BA38">
        <v>23.56014793558516</v>
      </c>
      <c r="BB38">
        <f t="shared" si="0"/>
        <v>710.40084622221229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165.02907043992269</v>
      </c>
      <c r="L39">
        <v>63.620653274280286</v>
      </c>
      <c r="M39">
        <v>0</v>
      </c>
      <c r="N39">
        <v>29.998851806491121</v>
      </c>
      <c r="O39">
        <v>50.37540413533835</v>
      </c>
      <c r="P39">
        <v>59.467929401635814</v>
      </c>
      <c r="Q39">
        <v>4.349656212303981</v>
      </c>
      <c r="R39">
        <v>9.9487984700606695</v>
      </c>
      <c r="S39">
        <v>6.6956870790916208</v>
      </c>
      <c r="T39">
        <v>0</v>
      </c>
      <c r="U39">
        <v>190.14614734425143</v>
      </c>
      <c r="V39">
        <v>3.3580790297339589</v>
      </c>
      <c r="W39">
        <v>11.785696856634015</v>
      </c>
      <c r="X39">
        <v>37.470352843196309</v>
      </c>
      <c r="Y39">
        <v>0</v>
      </c>
      <c r="Z39">
        <v>4.9939955999999999</v>
      </c>
      <c r="AA39">
        <v>0</v>
      </c>
      <c r="AB39">
        <v>6.6700654000000013</v>
      </c>
      <c r="AC39">
        <v>4.9163427199999994</v>
      </c>
      <c r="AD39">
        <v>4.6303691999999996</v>
      </c>
      <c r="AE39">
        <v>10.754105999999998</v>
      </c>
      <c r="AF39">
        <v>0</v>
      </c>
      <c r="AG39">
        <v>0</v>
      </c>
      <c r="AH39">
        <v>9.6215200000000003</v>
      </c>
      <c r="AI39">
        <v>0</v>
      </c>
      <c r="AJ39">
        <v>0</v>
      </c>
      <c r="AK39">
        <v>13.214300000000001</v>
      </c>
      <c r="AL39">
        <v>15.345200000000002</v>
      </c>
      <c r="AM39">
        <v>1.3406171428571427</v>
      </c>
      <c r="AN39">
        <v>0</v>
      </c>
      <c r="AO39">
        <v>0</v>
      </c>
      <c r="AP39">
        <v>0.52059839999999991</v>
      </c>
      <c r="AQ39">
        <v>0</v>
      </c>
      <c r="AR39">
        <v>13.459967999999998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3.34</v>
      </c>
      <c r="AY39">
        <v>0</v>
      </c>
      <c r="AZ39">
        <v>0</v>
      </c>
      <c r="BA39">
        <v>23.405886369585161</v>
      </c>
      <c r="BB39">
        <f t="shared" si="0"/>
        <v>705.74945826821227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165.02828037934714</v>
      </c>
      <c r="L40">
        <v>63.620653274280286</v>
      </c>
      <c r="M40">
        <v>0</v>
      </c>
      <c r="N40">
        <v>29.998851806491121</v>
      </c>
      <c r="O40">
        <v>50.37540413533835</v>
      </c>
      <c r="P40">
        <v>59.467929401635814</v>
      </c>
      <c r="Q40">
        <v>4.349656212303981</v>
      </c>
      <c r="R40">
        <v>9.9487984700606695</v>
      </c>
      <c r="S40">
        <v>6.6956870790916208</v>
      </c>
      <c r="T40">
        <v>0</v>
      </c>
      <c r="U40">
        <v>190.14614734425143</v>
      </c>
      <c r="V40">
        <v>3.3580790297339589</v>
      </c>
      <c r="W40">
        <v>11.785696856634015</v>
      </c>
      <c r="X40">
        <v>37.470352843196309</v>
      </c>
      <c r="Y40">
        <v>0</v>
      </c>
      <c r="Z40">
        <v>4.9939955999999999</v>
      </c>
      <c r="AA40">
        <v>0</v>
      </c>
      <c r="AB40">
        <v>6.6700654000000013</v>
      </c>
      <c r="AC40">
        <v>4.9163427199999994</v>
      </c>
      <c r="AD40">
        <v>4.6303691999999996</v>
      </c>
      <c r="AE40">
        <v>10.754105999999998</v>
      </c>
      <c r="AF40">
        <v>0</v>
      </c>
      <c r="AG40">
        <v>0</v>
      </c>
      <c r="AH40">
        <v>9.6215200000000003</v>
      </c>
      <c r="AI40">
        <v>0</v>
      </c>
      <c r="AJ40">
        <v>0</v>
      </c>
      <c r="AK40">
        <v>13.214300000000001</v>
      </c>
      <c r="AL40">
        <v>15.345200000000002</v>
      </c>
      <c r="AM40">
        <v>1.3406171428571427</v>
      </c>
      <c r="AN40">
        <v>0</v>
      </c>
      <c r="AO40">
        <v>0</v>
      </c>
      <c r="AP40">
        <v>0.52059839999999991</v>
      </c>
      <c r="AQ40">
        <v>0</v>
      </c>
      <c r="AR40">
        <v>13.459967999999998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3.34</v>
      </c>
      <c r="AY40">
        <v>0</v>
      </c>
      <c r="AZ40">
        <v>0</v>
      </c>
      <c r="BA40">
        <v>23.405861014917818</v>
      </c>
      <c r="BB40">
        <f t="shared" si="0"/>
        <v>705.74869356230397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165.02738179392236</v>
      </c>
      <c r="L41">
        <v>63.620653274280286</v>
      </c>
      <c r="M41">
        <v>0</v>
      </c>
      <c r="N41">
        <v>29.998851806491121</v>
      </c>
      <c r="O41">
        <v>50.37540413533835</v>
      </c>
      <c r="P41">
        <v>59.103197296594757</v>
      </c>
      <c r="Q41">
        <v>4.349656212303981</v>
      </c>
      <c r="R41">
        <v>9.9487984700606695</v>
      </c>
      <c r="S41">
        <v>6.6956870790916208</v>
      </c>
      <c r="T41">
        <v>0</v>
      </c>
      <c r="U41">
        <v>193.69682350547819</v>
      </c>
      <c r="V41">
        <v>3.3580790297339589</v>
      </c>
      <c r="W41">
        <v>11.785696856634015</v>
      </c>
      <c r="X41">
        <v>37.470352843196309</v>
      </c>
      <c r="Y41">
        <v>0</v>
      </c>
      <c r="Z41">
        <v>3.3293303999999995</v>
      </c>
      <c r="AA41">
        <v>0</v>
      </c>
      <c r="AB41">
        <v>6.6700654000000013</v>
      </c>
      <c r="AC41">
        <v>4.9163427199999994</v>
      </c>
      <c r="AD41">
        <v>4.6303691999999996</v>
      </c>
      <c r="AE41">
        <v>10.102341999999998</v>
      </c>
      <c r="AF41">
        <v>0</v>
      </c>
      <c r="AG41">
        <v>0</v>
      </c>
      <c r="AH41">
        <v>9.6215200000000003</v>
      </c>
      <c r="AI41">
        <v>0</v>
      </c>
      <c r="AJ41">
        <v>0</v>
      </c>
      <c r="AK41">
        <v>13.214300000000001</v>
      </c>
      <c r="AL41">
        <v>15.345200000000002</v>
      </c>
      <c r="AM41">
        <v>1.3406171428571427</v>
      </c>
      <c r="AN41">
        <v>0</v>
      </c>
      <c r="AO41">
        <v>0</v>
      </c>
      <c r="AP41">
        <v>0.52059839999999991</v>
      </c>
      <c r="AQ41">
        <v>0</v>
      </c>
      <c r="AR41">
        <v>13.459967999999998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3.34</v>
      </c>
      <c r="AY41">
        <v>0</v>
      </c>
      <c r="AZ41">
        <v>0</v>
      </c>
      <c r="BA41">
        <v>23.433743225233371</v>
      </c>
      <c r="BB41">
        <f t="shared" si="0"/>
        <v>706.58942762274955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165.02824365402256</v>
      </c>
      <c r="L42">
        <v>63.620653274280286</v>
      </c>
      <c r="M42">
        <v>0</v>
      </c>
      <c r="N42">
        <v>29.998851806491121</v>
      </c>
      <c r="O42">
        <v>50.37540413533835</v>
      </c>
      <c r="P42">
        <v>59.103197296594757</v>
      </c>
      <c r="Q42">
        <v>4.349656212303981</v>
      </c>
      <c r="R42">
        <v>9.9487984700606695</v>
      </c>
      <c r="S42">
        <v>6.6956870790916208</v>
      </c>
      <c r="T42">
        <v>0</v>
      </c>
      <c r="U42">
        <v>193.69682350547819</v>
      </c>
      <c r="V42">
        <v>3.3580790297339589</v>
      </c>
      <c r="W42">
        <v>11.785696856634015</v>
      </c>
      <c r="X42">
        <v>37.470352843196309</v>
      </c>
      <c r="Y42">
        <v>0</v>
      </c>
      <c r="Z42">
        <v>3.3293303999999995</v>
      </c>
      <c r="AA42">
        <v>0</v>
      </c>
      <c r="AB42">
        <v>6.6700654000000013</v>
      </c>
      <c r="AC42">
        <v>4.9163427199999994</v>
      </c>
      <c r="AD42">
        <v>4.6303691999999996</v>
      </c>
      <c r="AE42">
        <v>10.102341999999998</v>
      </c>
      <c r="AF42">
        <v>0</v>
      </c>
      <c r="AG42">
        <v>0</v>
      </c>
      <c r="AH42">
        <v>9.6215200000000003</v>
      </c>
      <c r="AI42">
        <v>0</v>
      </c>
      <c r="AJ42">
        <v>0</v>
      </c>
      <c r="AK42">
        <v>13.214300000000001</v>
      </c>
      <c r="AL42">
        <v>15.345200000000002</v>
      </c>
      <c r="AM42">
        <v>1.3406171428571427</v>
      </c>
      <c r="AN42">
        <v>0</v>
      </c>
      <c r="AO42">
        <v>0</v>
      </c>
      <c r="AP42">
        <v>0.52059839999999991</v>
      </c>
      <c r="AQ42">
        <v>0</v>
      </c>
      <c r="AR42">
        <v>13.459967999999998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3.34</v>
      </c>
      <c r="AY42">
        <v>0</v>
      </c>
      <c r="AZ42">
        <v>0</v>
      </c>
      <c r="BA42">
        <v>23.433770895808493</v>
      </c>
      <c r="BB42">
        <f t="shared" si="0"/>
        <v>706.59026181227455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165.02597231910738</v>
      </c>
      <c r="L43">
        <v>63.620653274280286</v>
      </c>
      <c r="M43">
        <v>0</v>
      </c>
      <c r="N43">
        <v>29.998851806491121</v>
      </c>
      <c r="O43">
        <v>50.37540413533835</v>
      </c>
      <c r="P43">
        <v>59.103197296594757</v>
      </c>
      <c r="Q43">
        <v>4.349656212303981</v>
      </c>
      <c r="R43">
        <v>9.9487984700606695</v>
      </c>
      <c r="S43">
        <v>6.6956870790916208</v>
      </c>
      <c r="T43">
        <v>0</v>
      </c>
      <c r="U43">
        <v>193.69682350547819</v>
      </c>
      <c r="V43">
        <v>3.3580790297339589</v>
      </c>
      <c r="W43">
        <v>11.785696856634015</v>
      </c>
      <c r="X43">
        <v>37.470352843196309</v>
      </c>
      <c r="Y43">
        <v>0</v>
      </c>
      <c r="Z43">
        <v>3.3293303999999995</v>
      </c>
      <c r="AA43">
        <v>0</v>
      </c>
      <c r="AB43">
        <v>6.6700654000000013</v>
      </c>
      <c r="AC43">
        <v>4.9163427199999994</v>
      </c>
      <c r="AD43">
        <v>4.6303691999999996</v>
      </c>
      <c r="AE43">
        <v>7.1694039999999983</v>
      </c>
      <c r="AF43">
        <v>0</v>
      </c>
      <c r="AG43">
        <v>0</v>
      </c>
      <c r="AH43">
        <v>4.8107600000000001</v>
      </c>
      <c r="AI43">
        <v>0</v>
      </c>
      <c r="AJ43">
        <v>0</v>
      </c>
      <c r="AK43">
        <v>13.214300000000001</v>
      </c>
      <c r="AL43">
        <v>15.345200000000002</v>
      </c>
      <c r="AM43">
        <v>1.3406171428571427</v>
      </c>
      <c r="AN43">
        <v>0</v>
      </c>
      <c r="AO43">
        <v>0</v>
      </c>
      <c r="AP43">
        <v>0.52059839999999991</v>
      </c>
      <c r="AQ43">
        <v>0</v>
      </c>
      <c r="AR43">
        <v>12.618719999999998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3.34</v>
      </c>
      <c r="AY43">
        <v>0</v>
      </c>
      <c r="AZ43">
        <v>0</v>
      </c>
      <c r="BA43">
        <v>23.158121454290264</v>
      </c>
      <c r="BB43">
        <f t="shared" si="0"/>
        <v>698.27869391887759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165.02595801838225</v>
      </c>
      <c r="L44">
        <v>63.620653274280286</v>
      </c>
      <c r="M44">
        <v>0</v>
      </c>
      <c r="N44">
        <v>29.998851806491121</v>
      </c>
      <c r="O44">
        <v>50.37540413533835</v>
      </c>
      <c r="P44">
        <v>59.103197296594757</v>
      </c>
      <c r="Q44">
        <v>4.349656212303981</v>
      </c>
      <c r="R44">
        <v>9.9487984700606695</v>
      </c>
      <c r="S44">
        <v>6.6956870790916208</v>
      </c>
      <c r="T44">
        <v>0</v>
      </c>
      <c r="U44">
        <v>193.69682350547819</v>
      </c>
      <c r="V44">
        <v>3.3580790297339589</v>
      </c>
      <c r="W44">
        <v>11.785696856634015</v>
      </c>
      <c r="X44">
        <v>37.470352843196309</v>
      </c>
      <c r="Y44">
        <v>0</v>
      </c>
      <c r="Z44">
        <v>3.3293303999999995</v>
      </c>
      <c r="AA44">
        <v>0</v>
      </c>
      <c r="AB44">
        <v>6.6700654000000013</v>
      </c>
      <c r="AC44">
        <v>4.9163427199999994</v>
      </c>
      <c r="AD44">
        <v>4.6303691999999996</v>
      </c>
      <c r="AE44">
        <v>7.1694039999999983</v>
      </c>
      <c r="AF44">
        <v>0</v>
      </c>
      <c r="AG44">
        <v>0</v>
      </c>
      <c r="AH44">
        <v>4.8107600000000001</v>
      </c>
      <c r="AI44">
        <v>0</v>
      </c>
      <c r="AJ44">
        <v>0</v>
      </c>
      <c r="AK44">
        <v>13.214300000000001</v>
      </c>
      <c r="AL44">
        <v>15.345200000000002</v>
      </c>
      <c r="AM44">
        <v>1.3406171428571427</v>
      </c>
      <c r="AN44">
        <v>0</v>
      </c>
      <c r="AO44">
        <v>0</v>
      </c>
      <c r="AP44">
        <v>0.52059839999999991</v>
      </c>
      <c r="AQ44">
        <v>0</v>
      </c>
      <c r="AR44">
        <v>12.618719999999998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3.34</v>
      </c>
      <c r="AY44">
        <v>0</v>
      </c>
      <c r="AZ44">
        <v>0</v>
      </c>
      <c r="BA44">
        <v>23.158120996921181</v>
      </c>
      <c r="BB44">
        <f t="shared" si="0"/>
        <v>698.27868007552149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165.02590846723788</v>
      </c>
      <c r="L45">
        <v>63.620653274280286</v>
      </c>
      <c r="M45">
        <v>0</v>
      </c>
      <c r="N45">
        <v>29.998851806491121</v>
      </c>
      <c r="O45">
        <v>50.37540413533835</v>
      </c>
      <c r="P45">
        <v>59.103197296594757</v>
      </c>
      <c r="Q45">
        <v>4.349656212303981</v>
      </c>
      <c r="R45">
        <v>9.9487984700606695</v>
      </c>
      <c r="S45">
        <v>6.6956870790916208</v>
      </c>
      <c r="T45">
        <v>0</v>
      </c>
      <c r="U45">
        <v>205.34465034677487</v>
      </c>
      <c r="V45">
        <v>3.3580790297339589</v>
      </c>
      <c r="W45">
        <v>11.785696856634015</v>
      </c>
      <c r="X45">
        <v>37.470352843196309</v>
      </c>
      <c r="Y45">
        <v>0</v>
      </c>
      <c r="Z45">
        <v>3.3293303999999995</v>
      </c>
      <c r="AA45">
        <v>0</v>
      </c>
      <c r="AB45">
        <v>6.6700654000000013</v>
      </c>
      <c r="AC45">
        <v>4.9163427199999994</v>
      </c>
      <c r="AD45">
        <v>4.6303691999999996</v>
      </c>
      <c r="AE45">
        <v>7.1694039999999983</v>
      </c>
      <c r="AF45">
        <v>0</v>
      </c>
      <c r="AG45">
        <v>0</v>
      </c>
      <c r="AH45">
        <v>4.8107600000000001</v>
      </c>
      <c r="AI45">
        <v>0</v>
      </c>
      <c r="AJ45">
        <v>0</v>
      </c>
      <c r="AK45">
        <v>13.214300000000001</v>
      </c>
      <c r="AL45">
        <v>8.8530000000000015</v>
      </c>
      <c r="AM45">
        <v>1.3406171428571427</v>
      </c>
      <c r="AN45">
        <v>0</v>
      </c>
      <c r="AO45">
        <v>0</v>
      </c>
      <c r="AP45">
        <v>0.52059839999999991</v>
      </c>
      <c r="AQ45">
        <v>0</v>
      </c>
      <c r="AR45">
        <v>12.618719999999998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3.34</v>
      </c>
      <c r="AY45">
        <v>0</v>
      </c>
      <c r="AZ45">
        <v>0</v>
      </c>
      <c r="BA45">
        <v>23.323615405902377</v>
      </c>
      <c r="BB45">
        <f t="shared" si="0"/>
        <v>703.26876295669263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165.02741582849663</v>
      </c>
      <c r="L46">
        <v>63.620653274280286</v>
      </c>
      <c r="M46">
        <v>0</v>
      </c>
      <c r="N46">
        <v>29.998851806491121</v>
      </c>
      <c r="O46">
        <v>50.37540413533835</v>
      </c>
      <c r="P46">
        <v>59.103197296594757</v>
      </c>
      <c r="Q46">
        <v>4.349656212303981</v>
      </c>
      <c r="R46">
        <v>9.9487984700606695</v>
      </c>
      <c r="S46">
        <v>6.6956870790916208</v>
      </c>
      <c r="T46">
        <v>0</v>
      </c>
      <c r="U46">
        <v>208.42182135584099</v>
      </c>
      <c r="V46">
        <v>3.3580790297339589</v>
      </c>
      <c r="W46">
        <v>11.785696856634015</v>
      </c>
      <c r="X46">
        <v>37.470352843196309</v>
      </c>
      <c r="Y46">
        <v>0</v>
      </c>
      <c r="Z46">
        <v>3.3293303999999995</v>
      </c>
      <c r="AA46">
        <v>0</v>
      </c>
      <c r="AB46">
        <v>6.6700654000000013</v>
      </c>
      <c r="AC46">
        <v>4.9163427199999994</v>
      </c>
      <c r="AD46">
        <v>4.6303691999999996</v>
      </c>
      <c r="AE46">
        <v>7.1694039999999983</v>
      </c>
      <c r="AF46">
        <v>0</v>
      </c>
      <c r="AG46">
        <v>0</v>
      </c>
      <c r="AH46">
        <v>4.8107600000000001</v>
      </c>
      <c r="AI46">
        <v>0</v>
      </c>
      <c r="AJ46">
        <v>0</v>
      </c>
      <c r="AK46">
        <v>13.214300000000001</v>
      </c>
      <c r="AL46">
        <v>8.8530000000000015</v>
      </c>
      <c r="AM46">
        <v>1.3406171428571427</v>
      </c>
      <c r="AN46">
        <v>0</v>
      </c>
      <c r="AO46">
        <v>0</v>
      </c>
      <c r="AP46">
        <v>0.52059839999999991</v>
      </c>
      <c r="AQ46">
        <v>0</v>
      </c>
      <c r="AR46">
        <v>12.618719999999998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3.34</v>
      </c>
      <c r="AY46">
        <v>0</v>
      </c>
      <c r="AZ46">
        <v>0</v>
      </c>
      <c r="BA46">
        <v>23.422440711911367</v>
      </c>
      <c r="BB46">
        <f t="shared" si="0"/>
        <v>706.2486160210085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165.02799026665673</v>
      </c>
      <c r="L47">
        <v>63.620653274280286</v>
      </c>
      <c r="M47">
        <v>0</v>
      </c>
      <c r="N47">
        <v>29.998851806491121</v>
      </c>
      <c r="O47">
        <v>50.37540413533835</v>
      </c>
      <c r="P47">
        <v>59.103197296594757</v>
      </c>
      <c r="Q47">
        <v>4.349656212303981</v>
      </c>
      <c r="R47">
        <v>9.9461748417721534</v>
      </c>
      <c r="S47">
        <v>6.6956870790916208</v>
      </c>
      <c r="T47">
        <v>0</v>
      </c>
      <c r="U47">
        <v>211.47631232198472</v>
      </c>
      <c r="V47">
        <v>3.3580790297339589</v>
      </c>
      <c r="W47">
        <v>11.785696856634015</v>
      </c>
      <c r="X47">
        <v>37.470352843196309</v>
      </c>
      <c r="Y47">
        <v>0</v>
      </c>
      <c r="Z47">
        <v>3.3293303999999995</v>
      </c>
      <c r="AA47">
        <v>0</v>
      </c>
      <c r="AB47">
        <v>6.6700654000000013</v>
      </c>
      <c r="AC47">
        <v>4.9163427199999994</v>
      </c>
      <c r="AD47">
        <v>4.6303691999999996</v>
      </c>
      <c r="AE47">
        <v>7.1694039999999983</v>
      </c>
      <c r="AF47">
        <v>0</v>
      </c>
      <c r="AG47">
        <v>0</v>
      </c>
      <c r="AH47">
        <v>4.8107600000000001</v>
      </c>
      <c r="AI47">
        <v>0</v>
      </c>
      <c r="AJ47">
        <v>0</v>
      </c>
      <c r="AK47">
        <v>13.214300000000001</v>
      </c>
      <c r="AL47">
        <v>8.8530000000000015</v>
      </c>
      <c r="AM47">
        <v>1.3406171428571427</v>
      </c>
      <c r="AN47">
        <v>0</v>
      </c>
      <c r="AO47">
        <v>0</v>
      </c>
      <c r="AP47">
        <v>1.9197066</v>
      </c>
      <c r="AQ47">
        <v>0</v>
      </c>
      <c r="AR47">
        <v>12.618719999999998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3.34</v>
      </c>
      <c r="AY47">
        <v>0</v>
      </c>
      <c r="AZ47">
        <v>0</v>
      </c>
      <c r="BA47">
        <v>23.565335332457845</v>
      </c>
      <c r="BB47">
        <f t="shared" si="0"/>
        <v>710.55727137647739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165.027263003808</v>
      </c>
      <c r="L48">
        <v>63.620653274280286</v>
      </c>
      <c r="M48">
        <v>0</v>
      </c>
      <c r="N48">
        <v>29.998851806491121</v>
      </c>
      <c r="O48">
        <v>50.37540413533835</v>
      </c>
      <c r="P48">
        <v>59.103197296594757</v>
      </c>
      <c r="Q48">
        <v>4.349656212303981</v>
      </c>
      <c r="R48">
        <v>9.9461748417721534</v>
      </c>
      <c r="S48">
        <v>6.6956870790916208</v>
      </c>
      <c r="T48">
        <v>0</v>
      </c>
      <c r="U48">
        <v>217.60234504346028</v>
      </c>
      <c r="V48">
        <v>3.3580790297339589</v>
      </c>
      <c r="W48">
        <v>11.785696856634015</v>
      </c>
      <c r="X48">
        <v>37.470352843196309</v>
      </c>
      <c r="Y48">
        <v>0</v>
      </c>
      <c r="Z48">
        <v>3.3293303999999995</v>
      </c>
      <c r="AA48">
        <v>0</v>
      </c>
      <c r="AB48">
        <v>6.6700654000000013</v>
      </c>
      <c r="AC48">
        <v>4.9163427199999994</v>
      </c>
      <c r="AD48">
        <v>4.6303691999999996</v>
      </c>
      <c r="AE48">
        <v>7.1694039999999983</v>
      </c>
      <c r="AF48">
        <v>0</v>
      </c>
      <c r="AG48">
        <v>0</v>
      </c>
      <c r="AH48">
        <v>4.8107600000000001</v>
      </c>
      <c r="AI48">
        <v>0</v>
      </c>
      <c r="AJ48">
        <v>0</v>
      </c>
      <c r="AK48">
        <v>13.214300000000001</v>
      </c>
      <c r="AL48">
        <v>8.8530000000000015</v>
      </c>
      <c r="AM48">
        <v>1.3406171428571427</v>
      </c>
      <c r="AN48">
        <v>0</v>
      </c>
      <c r="AO48">
        <v>0</v>
      </c>
      <c r="AP48">
        <v>1.9197066</v>
      </c>
      <c r="AQ48">
        <v>0</v>
      </c>
      <c r="AR48">
        <v>12.618719999999998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3.34</v>
      </c>
      <c r="AY48">
        <v>0</v>
      </c>
      <c r="AZ48">
        <v>0</v>
      </c>
      <c r="BA48">
        <v>23.76195818103356</v>
      </c>
      <c r="BB48">
        <f t="shared" si="0"/>
        <v>716.48595398652844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165.02582996370882</v>
      </c>
      <c r="L49">
        <v>63.620653274280286</v>
      </c>
      <c r="M49">
        <v>0</v>
      </c>
      <c r="N49">
        <v>29.998851806491121</v>
      </c>
      <c r="O49">
        <v>50.37540413533835</v>
      </c>
      <c r="P49">
        <v>59.103197296594757</v>
      </c>
      <c r="Q49">
        <v>4.349656212303981</v>
      </c>
      <c r="R49">
        <v>10.765411698757006</v>
      </c>
      <c r="S49">
        <v>6.6956870790916208</v>
      </c>
      <c r="T49">
        <v>0</v>
      </c>
      <c r="U49">
        <v>223.75271886294442</v>
      </c>
      <c r="V49">
        <v>3.3580790297339589</v>
      </c>
      <c r="W49">
        <v>11.785696856634015</v>
      </c>
      <c r="X49">
        <v>37.470352843196309</v>
      </c>
      <c r="Y49">
        <v>0</v>
      </c>
      <c r="Z49">
        <v>3.3293303999999995</v>
      </c>
      <c r="AA49">
        <v>0</v>
      </c>
      <c r="AB49">
        <v>6.6700654000000013</v>
      </c>
      <c r="AC49">
        <v>4.9163427199999994</v>
      </c>
      <c r="AD49">
        <v>4.6303691999999996</v>
      </c>
      <c r="AE49">
        <v>7.1694039999999983</v>
      </c>
      <c r="AF49">
        <v>0</v>
      </c>
      <c r="AG49">
        <v>0</v>
      </c>
      <c r="AH49">
        <v>4.8107600000000001</v>
      </c>
      <c r="AI49">
        <v>0</v>
      </c>
      <c r="AJ49">
        <v>0</v>
      </c>
      <c r="AK49">
        <v>13.214300000000001</v>
      </c>
      <c r="AL49">
        <v>8.8530000000000015</v>
      </c>
      <c r="AM49">
        <v>1.3406171428571427</v>
      </c>
      <c r="AN49">
        <v>0</v>
      </c>
      <c r="AO49">
        <v>0</v>
      </c>
      <c r="AP49">
        <v>1.9197066</v>
      </c>
      <c r="AQ49">
        <v>0</v>
      </c>
      <c r="AR49">
        <v>12.618719999999998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3.34</v>
      </c>
      <c r="AY49">
        <v>0</v>
      </c>
      <c r="AZ49">
        <v>0</v>
      </c>
      <c r="BA49">
        <v>23.985636212238074</v>
      </c>
      <c r="BB49">
        <f t="shared" si="0"/>
        <v>723.23045359169373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165.02582996370882</v>
      </c>
      <c r="L50">
        <v>63.620653274280286</v>
      </c>
      <c r="M50">
        <v>0</v>
      </c>
      <c r="N50">
        <v>29.998851806491121</v>
      </c>
      <c r="O50">
        <v>50.37540413533835</v>
      </c>
      <c r="P50">
        <v>59.103197296594757</v>
      </c>
      <c r="Q50">
        <v>4.349656212303981</v>
      </c>
      <c r="R50">
        <v>10.765411698757006</v>
      </c>
      <c r="S50">
        <v>6.6956870790916208</v>
      </c>
      <c r="T50">
        <v>0</v>
      </c>
      <c r="U50">
        <v>228.17768342625942</v>
      </c>
      <c r="V50">
        <v>3.3580790297339589</v>
      </c>
      <c r="W50">
        <v>11.785696856634015</v>
      </c>
      <c r="X50">
        <v>37.470352843196309</v>
      </c>
      <c r="Y50">
        <v>0</v>
      </c>
      <c r="Z50">
        <v>3.3293303999999995</v>
      </c>
      <c r="AA50">
        <v>0</v>
      </c>
      <c r="AB50">
        <v>6.6700654000000013</v>
      </c>
      <c r="AC50">
        <v>4.9163427199999994</v>
      </c>
      <c r="AD50">
        <v>4.6303691999999996</v>
      </c>
      <c r="AE50">
        <v>7.1694039999999983</v>
      </c>
      <c r="AF50">
        <v>0</v>
      </c>
      <c r="AG50">
        <v>0</v>
      </c>
      <c r="AH50">
        <v>4.8107600000000001</v>
      </c>
      <c r="AI50">
        <v>0</v>
      </c>
      <c r="AJ50">
        <v>0</v>
      </c>
      <c r="AK50">
        <v>13.214300000000001</v>
      </c>
      <c r="AL50">
        <v>8.8530000000000015</v>
      </c>
      <c r="AM50">
        <v>1.3406171428571427</v>
      </c>
      <c r="AN50">
        <v>0</v>
      </c>
      <c r="AO50">
        <v>0</v>
      </c>
      <c r="AP50">
        <v>1.9197066</v>
      </c>
      <c r="AQ50">
        <v>0</v>
      </c>
      <c r="AR50">
        <v>12.618719999999998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3.34</v>
      </c>
      <c r="AY50">
        <v>0</v>
      </c>
      <c r="AZ50">
        <v>0</v>
      </c>
      <c r="BA50">
        <v>24.127677847174322</v>
      </c>
      <c r="BB50">
        <f t="shared" si="0"/>
        <v>727.51337652007237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165.02644058266023</v>
      </c>
      <c r="L51">
        <v>63.620653274280286</v>
      </c>
      <c r="M51">
        <v>0</v>
      </c>
      <c r="N51">
        <v>29.998851806491121</v>
      </c>
      <c r="O51">
        <v>50.37540413533835</v>
      </c>
      <c r="P51">
        <v>59.103197296594757</v>
      </c>
      <c r="Q51">
        <v>4.349656212303981</v>
      </c>
      <c r="R51">
        <v>10.765411698757006</v>
      </c>
      <c r="S51">
        <v>6.6956870790916208</v>
      </c>
      <c r="T51">
        <v>0</v>
      </c>
      <c r="U51">
        <v>228.17768342625942</v>
      </c>
      <c r="V51">
        <v>3.3580790297339589</v>
      </c>
      <c r="W51">
        <v>11.785696856634015</v>
      </c>
      <c r="X51">
        <v>37.470352843196309</v>
      </c>
      <c r="Y51">
        <v>0</v>
      </c>
      <c r="Z51">
        <v>3.3293303999999995</v>
      </c>
      <c r="AA51">
        <v>0</v>
      </c>
      <c r="AB51">
        <v>6.6700654000000013</v>
      </c>
      <c r="AC51">
        <v>4.9163427199999994</v>
      </c>
      <c r="AD51">
        <v>4.6303691999999996</v>
      </c>
      <c r="AE51">
        <v>7.1694039999999983</v>
      </c>
      <c r="AF51">
        <v>0</v>
      </c>
      <c r="AG51">
        <v>0</v>
      </c>
      <c r="AH51">
        <v>4.8107600000000001</v>
      </c>
      <c r="AI51">
        <v>0</v>
      </c>
      <c r="AJ51">
        <v>0</v>
      </c>
      <c r="AK51">
        <v>13.214300000000001</v>
      </c>
      <c r="AL51">
        <v>8.8530000000000015</v>
      </c>
      <c r="AM51">
        <v>1.3406171428571427</v>
      </c>
      <c r="AN51">
        <v>0</v>
      </c>
      <c r="AO51">
        <v>0</v>
      </c>
      <c r="AP51">
        <v>0.52059839999999991</v>
      </c>
      <c r="AQ51">
        <v>0</v>
      </c>
      <c r="AR51">
        <v>12.618719999999998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23.975571946540644</v>
      </c>
      <c r="BB51">
        <f t="shared" si="0"/>
        <v>722.92698483965751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165.02845168916704</v>
      </c>
      <c r="L52">
        <v>63.620653274280286</v>
      </c>
      <c r="M52">
        <v>0</v>
      </c>
      <c r="N52">
        <v>29.998851806491121</v>
      </c>
      <c r="O52">
        <v>50.37540413533835</v>
      </c>
      <c r="P52">
        <v>59.103197296594757</v>
      </c>
      <c r="Q52">
        <v>4.349656212303981</v>
      </c>
      <c r="R52">
        <v>10.765411698757006</v>
      </c>
      <c r="S52">
        <v>6.6956870790916208</v>
      </c>
      <c r="T52">
        <v>0</v>
      </c>
      <c r="U52">
        <v>228.17768342625942</v>
      </c>
      <c r="V52">
        <v>3.3580790297339589</v>
      </c>
      <c r="W52">
        <v>11.785696856634015</v>
      </c>
      <c r="X52">
        <v>37.470352843196309</v>
      </c>
      <c r="Y52">
        <v>0</v>
      </c>
      <c r="Z52">
        <v>3.3293303999999995</v>
      </c>
      <c r="AA52">
        <v>0</v>
      </c>
      <c r="AB52">
        <v>6.6700654000000013</v>
      </c>
      <c r="AC52">
        <v>4.9163427199999994</v>
      </c>
      <c r="AD52">
        <v>4.6303691999999996</v>
      </c>
      <c r="AE52">
        <v>7.1694039999999983</v>
      </c>
      <c r="AF52">
        <v>0</v>
      </c>
      <c r="AG52">
        <v>0</v>
      </c>
      <c r="AH52">
        <v>4.8107600000000001</v>
      </c>
      <c r="AI52">
        <v>0</v>
      </c>
      <c r="AJ52">
        <v>0</v>
      </c>
      <c r="AK52">
        <v>13.214300000000001</v>
      </c>
      <c r="AL52">
        <v>8.8530000000000015</v>
      </c>
      <c r="AM52">
        <v>1.3406171428571427</v>
      </c>
      <c r="AN52">
        <v>0</v>
      </c>
      <c r="AO52">
        <v>0</v>
      </c>
      <c r="AP52">
        <v>0.52059839999999991</v>
      </c>
      <c r="AQ52">
        <v>0</v>
      </c>
      <c r="AR52">
        <v>12.618719999999998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23.97563669337578</v>
      </c>
      <c r="BB52">
        <f t="shared" si="0"/>
        <v>722.92893119932921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165.02845168916704</v>
      </c>
      <c r="L53">
        <v>63.620653274280286</v>
      </c>
      <c r="M53">
        <v>0</v>
      </c>
      <c r="N53">
        <v>29.998851806491121</v>
      </c>
      <c r="O53">
        <v>50.37540413533835</v>
      </c>
      <c r="P53">
        <v>59.103197296594757</v>
      </c>
      <c r="Q53">
        <v>4.349656212303981</v>
      </c>
      <c r="R53">
        <v>10.765411698757006</v>
      </c>
      <c r="S53">
        <v>6.6956870790916208</v>
      </c>
      <c r="T53">
        <v>0</v>
      </c>
      <c r="U53">
        <v>228.17768342625942</v>
      </c>
      <c r="V53">
        <v>3.3580790297339589</v>
      </c>
      <c r="W53">
        <v>11.785696856634015</v>
      </c>
      <c r="X53">
        <v>37.470352843196309</v>
      </c>
      <c r="Y53">
        <v>0</v>
      </c>
      <c r="Z53">
        <v>3.3293303999999995</v>
      </c>
      <c r="AA53">
        <v>0</v>
      </c>
      <c r="AB53">
        <v>6.6700654000000013</v>
      </c>
      <c r="AC53">
        <v>4.9163427199999994</v>
      </c>
      <c r="AD53">
        <v>4.6303691999999996</v>
      </c>
      <c r="AE53">
        <v>7.1694039999999983</v>
      </c>
      <c r="AF53">
        <v>0</v>
      </c>
      <c r="AG53">
        <v>0</v>
      </c>
      <c r="AH53">
        <v>4.8107600000000001</v>
      </c>
      <c r="AI53">
        <v>0</v>
      </c>
      <c r="AJ53">
        <v>0</v>
      </c>
      <c r="AK53">
        <v>13.214300000000001</v>
      </c>
      <c r="AL53">
        <v>8.8530000000000015</v>
      </c>
      <c r="AM53">
        <v>1.3406171428571427</v>
      </c>
      <c r="AN53">
        <v>0</v>
      </c>
      <c r="AO53">
        <v>1.044119832</v>
      </c>
      <c r="AP53">
        <v>0.78089759999999986</v>
      </c>
      <c r="AQ53">
        <v>0</v>
      </c>
      <c r="AR53">
        <v>12.618719999999998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24.017508593375783</v>
      </c>
      <c r="BB53">
        <f t="shared" si="0"/>
        <v>724.19147833132922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165.02845168916704</v>
      </c>
      <c r="L54">
        <v>63.620653274280286</v>
      </c>
      <c r="M54">
        <v>0</v>
      </c>
      <c r="N54">
        <v>29.998851806491121</v>
      </c>
      <c r="O54">
        <v>50.37540413533835</v>
      </c>
      <c r="P54">
        <v>59.103197296594757</v>
      </c>
      <c r="Q54">
        <v>4.349656212303981</v>
      </c>
      <c r="R54">
        <v>10.765411698757006</v>
      </c>
      <c r="S54">
        <v>6.6956870790916208</v>
      </c>
      <c r="T54">
        <v>0</v>
      </c>
      <c r="U54">
        <v>228.17768342625942</v>
      </c>
      <c r="V54">
        <v>3.3580790297339589</v>
      </c>
      <c r="W54">
        <v>11.785696856634015</v>
      </c>
      <c r="X54">
        <v>37.470352843196309</v>
      </c>
      <c r="Y54">
        <v>0</v>
      </c>
      <c r="Z54">
        <v>3.3293303999999995</v>
      </c>
      <c r="AA54">
        <v>0</v>
      </c>
      <c r="AB54">
        <v>6.6700654000000013</v>
      </c>
      <c r="AC54">
        <v>4.9163427199999994</v>
      </c>
      <c r="AD54">
        <v>4.6303691999999996</v>
      </c>
      <c r="AE54">
        <v>7.1694039999999983</v>
      </c>
      <c r="AF54">
        <v>0</v>
      </c>
      <c r="AG54">
        <v>0</v>
      </c>
      <c r="AH54">
        <v>4.8107600000000001</v>
      </c>
      <c r="AI54">
        <v>0</v>
      </c>
      <c r="AJ54">
        <v>0</v>
      </c>
      <c r="AK54">
        <v>13.214300000000001</v>
      </c>
      <c r="AL54">
        <v>8.8530000000000015</v>
      </c>
      <c r="AM54">
        <v>1.3406171428571427</v>
      </c>
      <c r="AN54">
        <v>0</v>
      </c>
      <c r="AO54">
        <v>1.0701070800000003</v>
      </c>
      <c r="AP54">
        <v>0.78089759999999986</v>
      </c>
      <c r="AQ54">
        <v>0</v>
      </c>
      <c r="AR54">
        <v>12.618719999999998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24.018342729375785</v>
      </c>
      <c r="BB54">
        <f t="shared" si="0"/>
        <v>724.21663144332911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165.02812344064742</v>
      </c>
      <c r="L55">
        <v>63.621252504384493</v>
      </c>
      <c r="M55">
        <v>0</v>
      </c>
      <c r="N55">
        <v>29.998851806491121</v>
      </c>
      <c r="O55">
        <v>50.37540413533835</v>
      </c>
      <c r="P55">
        <v>59.103197296594757</v>
      </c>
      <c r="Q55">
        <v>4.349656212303981</v>
      </c>
      <c r="R55">
        <v>10.770900608166812</v>
      </c>
      <c r="S55">
        <v>6.6956870790916208</v>
      </c>
      <c r="T55">
        <v>0</v>
      </c>
      <c r="U55">
        <v>228.17768342625942</v>
      </c>
      <c r="V55">
        <v>3.3579253835425384</v>
      </c>
      <c r="W55">
        <v>11.785696856634015</v>
      </c>
      <c r="X55">
        <v>37.470352843196309</v>
      </c>
      <c r="Y55">
        <v>0</v>
      </c>
      <c r="Z55">
        <v>3.3293303999999995</v>
      </c>
      <c r="AA55">
        <v>0</v>
      </c>
      <c r="AB55">
        <v>6.6700654000000013</v>
      </c>
      <c r="AC55">
        <v>4.9163427199999994</v>
      </c>
      <c r="AD55">
        <v>4.6303691999999996</v>
      </c>
      <c r="AE55">
        <v>7.1694039999999983</v>
      </c>
      <c r="AF55">
        <v>0</v>
      </c>
      <c r="AG55">
        <v>0</v>
      </c>
      <c r="AH55">
        <v>4.8107600000000001</v>
      </c>
      <c r="AI55">
        <v>0</v>
      </c>
      <c r="AJ55">
        <v>0</v>
      </c>
      <c r="AK55">
        <v>13.214300000000001</v>
      </c>
      <c r="AL55">
        <v>8.8530000000000015</v>
      </c>
      <c r="AM55">
        <v>1.3406171428571427</v>
      </c>
      <c r="AN55">
        <v>0</v>
      </c>
      <c r="AO55">
        <v>1.0766785679999999</v>
      </c>
      <c r="AP55">
        <v>0.78089759999999986</v>
      </c>
      <c r="AQ55">
        <v>0</v>
      </c>
      <c r="AR55">
        <v>12.618719999999998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24.018733488002585</v>
      </c>
      <c r="BB55">
        <f t="shared" si="0"/>
        <v>724.2284184175054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165.02845168916704</v>
      </c>
      <c r="L56">
        <v>63.620653274280286</v>
      </c>
      <c r="M56">
        <v>0</v>
      </c>
      <c r="N56">
        <v>29.998851806491121</v>
      </c>
      <c r="O56">
        <v>50.37540413533835</v>
      </c>
      <c r="P56">
        <v>59.103197296594757</v>
      </c>
      <c r="Q56">
        <v>4.349656212303981</v>
      </c>
      <c r="R56">
        <v>10.765411698757006</v>
      </c>
      <c r="S56">
        <v>6.6956870790916208</v>
      </c>
      <c r="T56">
        <v>0</v>
      </c>
      <c r="U56">
        <v>228.17768342625942</v>
      </c>
      <c r="V56">
        <v>3.3580790297339589</v>
      </c>
      <c r="W56">
        <v>11.785696856634015</v>
      </c>
      <c r="X56">
        <v>37.470352843196309</v>
      </c>
      <c r="Y56">
        <v>0</v>
      </c>
      <c r="Z56">
        <v>3.3293303999999995</v>
      </c>
      <c r="AA56">
        <v>0</v>
      </c>
      <c r="AB56">
        <v>6.6700654000000013</v>
      </c>
      <c r="AC56">
        <v>4.9163427199999994</v>
      </c>
      <c r="AD56">
        <v>4.6303691999999996</v>
      </c>
      <c r="AE56">
        <v>7.1694039999999983</v>
      </c>
      <c r="AF56">
        <v>0</v>
      </c>
      <c r="AG56">
        <v>0</v>
      </c>
      <c r="AH56">
        <v>4.8107600000000001</v>
      </c>
      <c r="AI56">
        <v>0</v>
      </c>
      <c r="AJ56">
        <v>0</v>
      </c>
      <c r="AK56">
        <v>13.214300000000001</v>
      </c>
      <c r="AL56">
        <v>8.8530000000000015</v>
      </c>
      <c r="AM56">
        <v>1.3406171428571427</v>
      </c>
      <c r="AN56">
        <v>0</v>
      </c>
      <c r="AO56">
        <v>1.086013068</v>
      </c>
      <c r="AP56">
        <v>0.78089759999999986</v>
      </c>
      <c r="AQ56">
        <v>0</v>
      </c>
      <c r="AR56">
        <v>12.618719999999998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24.018853269375779</v>
      </c>
      <c r="BB56">
        <f t="shared" si="0"/>
        <v>724.23202689132927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165.02845168916704</v>
      </c>
      <c r="L57">
        <v>63.620653274280286</v>
      </c>
      <c r="M57">
        <v>0</v>
      </c>
      <c r="N57">
        <v>29.998851806491121</v>
      </c>
      <c r="O57">
        <v>50.37540413533835</v>
      </c>
      <c r="P57">
        <v>59.103197296594757</v>
      </c>
      <c r="Q57">
        <v>4.349656212303981</v>
      </c>
      <c r="R57">
        <v>10.765411698757006</v>
      </c>
      <c r="S57">
        <v>6.6956870790916208</v>
      </c>
      <c r="T57">
        <v>0</v>
      </c>
      <c r="U57">
        <v>228.17768342625942</v>
      </c>
      <c r="V57">
        <v>3.3580790297339589</v>
      </c>
      <c r="W57">
        <v>11.785696856634015</v>
      </c>
      <c r="X57">
        <v>37.470352843196309</v>
      </c>
      <c r="Y57">
        <v>0</v>
      </c>
      <c r="Z57">
        <v>3.3293303999999995</v>
      </c>
      <c r="AA57">
        <v>0</v>
      </c>
      <c r="AB57">
        <v>6.6700654000000013</v>
      </c>
      <c r="AC57">
        <v>4.9163427199999994</v>
      </c>
      <c r="AD57">
        <v>4.6303691999999996</v>
      </c>
      <c r="AE57">
        <v>7.1694039999999983</v>
      </c>
      <c r="AF57">
        <v>0</v>
      </c>
      <c r="AG57">
        <v>0</v>
      </c>
      <c r="AH57">
        <v>4.8107600000000001</v>
      </c>
      <c r="AI57">
        <v>0</v>
      </c>
      <c r="AJ57">
        <v>0</v>
      </c>
      <c r="AK57">
        <v>13.214300000000001</v>
      </c>
      <c r="AL57">
        <v>8.8530000000000015</v>
      </c>
      <c r="AM57">
        <v>1.3406171428571427</v>
      </c>
      <c r="AN57">
        <v>0</v>
      </c>
      <c r="AO57">
        <v>0.50779679999999994</v>
      </c>
      <c r="AP57">
        <v>0.78089759999999986</v>
      </c>
      <c r="AQ57">
        <v>0</v>
      </c>
      <c r="AR57">
        <v>12.618719999999998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24.000292473375783</v>
      </c>
      <c r="BB57">
        <f t="shared" si="0"/>
        <v>723.67237141932924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165.02845168916704</v>
      </c>
      <c r="L58">
        <v>63.620653274280286</v>
      </c>
      <c r="M58">
        <v>0</v>
      </c>
      <c r="N58">
        <v>29.998851806491121</v>
      </c>
      <c r="O58">
        <v>50.37540413533835</v>
      </c>
      <c r="P58">
        <v>59.103197296594757</v>
      </c>
      <c r="Q58">
        <v>4.349656212303981</v>
      </c>
      <c r="R58">
        <v>10.765411698757006</v>
      </c>
      <c r="S58">
        <v>6.6956870790916208</v>
      </c>
      <c r="T58">
        <v>0</v>
      </c>
      <c r="U58">
        <v>228.17768342625942</v>
      </c>
      <c r="V58">
        <v>3.3580790297339589</v>
      </c>
      <c r="W58">
        <v>11.785696856634015</v>
      </c>
      <c r="X58">
        <v>37.470352843196309</v>
      </c>
      <c r="Y58">
        <v>0</v>
      </c>
      <c r="Z58">
        <v>3.3293303999999995</v>
      </c>
      <c r="AA58">
        <v>0</v>
      </c>
      <c r="AB58">
        <v>6.6700654000000013</v>
      </c>
      <c r="AC58">
        <v>4.9163427199999994</v>
      </c>
      <c r="AD58">
        <v>4.6303691999999996</v>
      </c>
      <c r="AE58">
        <v>7.1694039999999983</v>
      </c>
      <c r="AF58">
        <v>0</v>
      </c>
      <c r="AG58">
        <v>0</v>
      </c>
      <c r="AH58">
        <v>4.8107600000000001</v>
      </c>
      <c r="AI58">
        <v>0</v>
      </c>
      <c r="AJ58">
        <v>0</v>
      </c>
      <c r="AK58">
        <v>13.214300000000001</v>
      </c>
      <c r="AL58">
        <v>8.8530000000000015</v>
      </c>
      <c r="AM58">
        <v>1.3406171428571427</v>
      </c>
      <c r="AN58">
        <v>0</v>
      </c>
      <c r="AO58">
        <v>0.50779679999999994</v>
      </c>
      <c r="AP58">
        <v>0.78089759999999986</v>
      </c>
      <c r="AQ58">
        <v>0</v>
      </c>
      <c r="AR58">
        <v>12.618719999999998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24.000292473375783</v>
      </c>
      <c r="BB58">
        <f t="shared" si="0"/>
        <v>723.67237141932924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82.519739637952824</v>
      </c>
      <c r="L59">
        <v>63.620653274280286</v>
      </c>
      <c r="M59">
        <v>0</v>
      </c>
      <c r="N59">
        <v>29.998851806491121</v>
      </c>
      <c r="O59">
        <v>50.37540413533835</v>
      </c>
      <c r="P59">
        <v>59.103197296594757</v>
      </c>
      <c r="Q59">
        <v>4.349656212303981</v>
      </c>
      <c r="R59">
        <v>10.765411698757006</v>
      </c>
      <c r="S59">
        <v>6.6956870790916208</v>
      </c>
      <c r="T59">
        <v>0</v>
      </c>
      <c r="U59">
        <v>228.17768342625942</v>
      </c>
      <c r="V59">
        <v>3.3580790297339589</v>
      </c>
      <c r="W59">
        <v>11.785696856634015</v>
      </c>
      <c r="X59">
        <v>37.470352843196309</v>
      </c>
      <c r="Y59">
        <v>0</v>
      </c>
      <c r="Z59">
        <v>3.3293303999999995</v>
      </c>
      <c r="AA59">
        <v>3.551682</v>
      </c>
      <c r="AB59">
        <v>6.6700654000000013</v>
      </c>
      <c r="AC59">
        <v>4.9163427199999994</v>
      </c>
      <c r="AD59">
        <v>4.6303691999999996</v>
      </c>
      <c r="AE59">
        <v>7.1694039999999983</v>
      </c>
      <c r="AF59">
        <v>0</v>
      </c>
      <c r="AG59">
        <v>0</v>
      </c>
      <c r="AH59">
        <v>5.9412885999999991</v>
      </c>
      <c r="AI59">
        <v>0</v>
      </c>
      <c r="AJ59">
        <v>0</v>
      </c>
      <c r="AK59">
        <v>13.214300000000001</v>
      </c>
      <c r="AL59">
        <v>5.3118000000000016</v>
      </c>
      <c r="AM59">
        <v>1.3406171428571427</v>
      </c>
      <c r="AN59">
        <v>0</v>
      </c>
      <c r="AO59">
        <v>0.50779679999999994</v>
      </c>
      <c r="AP59">
        <v>0.78089759999999986</v>
      </c>
      <c r="AQ59">
        <v>0</v>
      </c>
      <c r="AR59">
        <v>12.618719999999998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21.388389231708036</v>
      </c>
      <c r="BB59">
        <f t="shared" si="0"/>
        <v>644.91657320978277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82.519739637952824</v>
      </c>
      <c r="L60">
        <v>63.620653274280286</v>
      </c>
      <c r="M60">
        <v>0</v>
      </c>
      <c r="N60">
        <v>29.998851806491121</v>
      </c>
      <c r="O60">
        <v>50.37540413533835</v>
      </c>
      <c r="P60">
        <v>59.103197296594757</v>
      </c>
      <c r="Q60">
        <v>4.349656212303981</v>
      </c>
      <c r="R60">
        <v>10.765411698757006</v>
      </c>
      <c r="S60">
        <v>6.6956870790916208</v>
      </c>
      <c r="T60">
        <v>0</v>
      </c>
      <c r="U60">
        <v>228.17768342625942</v>
      </c>
      <c r="V60">
        <v>3.3580790297339589</v>
      </c>
      <c r="W60">
        <v>11.785696856634015</v>
      </c>
      <c r="X60">
        <v>37.470352843196309</v>
      </c>
      <c r="Y60">
        <v>0</v>
      </c>
      <c r="Z60">
        <v>3.3293303999999995</v>
      </c>
      <c r="AA60">
        <v>7.1234299999999999</v>
      </c>
      <c r="AB60">
        <v>6.6700654000000013</v>
      </c>
      <c r="AC60">
        <v>4.9163427199999994</v>
      </c>
      <c r="AD60">
        <v>4.6303691999999996</v>
      </c>
      <c r="AE60">
        <v>7.1694039999999983</v>
      </c>
      <c r="AF60">
        <v>0</v>
      </c>
      <c r="AG60">
        <v>0</v>
      </c>
      <c r="AH60">
        <v>5.9412885999999991</v>
      </c>
      <c r="AI60">
        <v>0</v>
      </c>
      <c r="AJ60">
        <v>0</v>
      </c>
      <c r="AK60">
        <v>13.214300000000001</v>
      </c>
      <c r="AL60">
        <v>5.3118000000000016</v>
      </c>
      <c r="AM60">
        <v>1.3406171428571427</v>
      </c>
      <c r="AN60">
        <v>0</v>
      </c>
      <c r="AO60">
        <v>0.50779679999999994</v>
      </c>
      <c r="AP60">
        <v>0.78089759999999986</v>
      </c>
      <c r="AQ60">
        <v>0</v>
      </c>
      <c r="AR60">
        <v>12.618719999999998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21.503042291708031</v>
      </c>
      <c r="BB60">
        <f t="shared" si="0"/>
        <v>648.3736681497827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82.519739637952824</v>
      </c>
      <c r="L61">
        <v>63.620653274280286</v>
      </c>
      <c r="M61">
        <v>0</v>
      </c>
      <c r="N61">
        <v>29.998851806491121</v>
      </c>
      <c r="O61">
        <v>50.37540413533835</v>
      </c>
      <c r="P61">
        <v>59.103197296594757</v>
      </c>
      <c r="Q61">
        <v>4.349656212303981</v>
      </c>
      <c r="R61">
        <v>10.765411698757006</v>
      </c>
      <c r="S61">
        <v>6.6956870790916208</v>
      </c>
      <c r="T61">
        <v>0</v>
      </c>
      <c r="U61">
        <v>228.17768342625942</v>
      </c>
      <c r="V61">
        <v>3.3580790297339589</v>
      </c>
      <c r="W61">
        <v>11.785696856634015</v>
      </c>
      <c r="X61">
        <v>37.470352843196309</v>
      </c>
      <c r="Y61">
        <v>0</v>
      </c>
      <c r="Z61">
        <v>3.3293303999999995</v>
      </c>
      <c r="AA61">
        <v>7.1234299999999999</v>
      </c>
      <c r="AB61">
        <v>6.6700654000000013</v>
      </c>
      <c r="AC61">
        <v>4.9163427199999994</v>
      </c>
      <c r="AD61">
        <v>4.6303691999999996</v>
      </c>
      <c r="AE61">
        <v>7.1694039999999983</v>
      </c>
      <c r="AF61">
        <v>0</v>
      </c>
      <c r="AG61">
        <v>0</v>
      </c>
      <c r="AH61">
        <v>5.9412885999999991</v>
      </c>
      <c r="AI61">
        <v>0</v>
      </c>
      <c r="AJ61">
        <v>0</v>
      </c>
      <c r="AK61">
        <v>13.214300000000001</v>
      </c>
      <c r="AL61">
        <v>5.3118000000000016</v>
      </c>
      <c r="AM61">
        <v>1.3406171428571427</v>
      </c>
      <c r="AN61">
        <v>0</v>
      </c>
      <c r="AO61">
        <v>0.50779679999999994</v>
      </c>
      <c r="AP61">
        <v>1.9197066</v>
      </c>
      <c r="AQ61">
        <v>0</v>
      </c>
      <c r="AR61">
        <v>9.2537279999999988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21.431581931708035</v>
      </c>
      <c r="BB61">
        <f t="shared" si="0"/>
        <v>646.21894550978277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82.519739637952824</v>
      </c>
      <c r="L62">
        <v>63.620653274280286</v>
      </c>
      <c r="M62">
        <v>0</v>
      </c>
      <c r="N62">
        <v>29.998851806491121</v>
      </c>
      <c r="O62">
        <v>50.37540413533835</v>
      </c>
      <c r="P62">
        <v>59.103197296594757</v>
      </c>
      <c r="Q62">
        <v>4.349656212303981</v>
      </c>
      <c r="R62">
        <v>10.765411698757006</v>
      </c>
      <c r="S62">
        <v>6.6956870790916208</v>
      </c>
      <c r="T62">
        <v>0</v>
      </c>
      <c r="U62">
        <v>228.17768342625942</v>
      </c>
      <c r="V62">
        <v>3.3580790297339589</v>
      </c>
      <c r="W62">
        <v>11.785696856634015</v>
      </c>
      <c r="X62">
        <v>37.470352843196309</v>
      </c>
      <c r="Y62">
        <v>0</v>
      </c>
      <c r="Z62">
        <v>3.3293303999999995</v>
      </c>
      <c r="AA62">
        <v>10.695178</v>
      </c>
      <c r="AB62">
        <v>6.6700654000000013</v>
      </c>
      <c r="AC62">
        <v>4.9163427199999994</v>
      </c>
      <c r="AD62">
        <v>4.6303691999999996</v>
      </c>
      <c r="AE62">
        <v>7.1694039999999983</v>
      </c>
      <c r="AF62">
        <v>0</v>
      </c>
      <c r="AG62">
        <v>0</v>
      </c>
      <c r="AH62">
        <v>11.882577199999998</v>
      </c>
      <c r="AI62">
        <v>0</v>
      </c>
      <c r="AJ62">
        <v>0</v>
      </c>
      <c r="AK62">
        <v>13.214300000000001</v>
      </c>
      <c r="AL62">
        <v>5.3118000000000016</v>
      </c>
      <c r="AM62">
        <v>1.3406171428571427</v>
      </c>
      <c r="AN62">
        <v>0</v>
      </c>
      <c r="AO62">
        <v>0.50779679999999994</v>
      </c>
      <c r="AP62">
        <v>1.9197066</v>
      </c>
      <c r="AQ62">
        <v>0</v>
      </c>
      <c r="AR62">
        <v>9.2537279999999988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4.1757999999999997</v>
      </c>
      <c r="AY62">
        <v>0</v>
      </c>
      <c r="AZ62">
        <v>0</v>
      </c>
      <c r="BA62">
        <v>21.87099363770804</v>
      </c>
      <c r="BB62">
        <f t="shared" si="0"/>
        <v>659.46837040378284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82.519739637952824</v>
      </c>
      <c r="L63">
        <v>63.620653274280286</v>
      </c>
      <c r="M63">
        <v>0</v>
      </c>
      <c r="N63">
        <v>29.998851806491121</v>
      </c>
      <c r="O63">
        <v>50.37540413533835</v>
      </c>
      <c r="P63">
        <v>59.103197296594757</v>
      </c>
      <c r="Q63">
        <v>4.349656212303981</v>
      </c>
      <c r="R63">
        <v>10.765411698757006</v>
      </c>
      <c r="S63">
        <v>6.6956870790916208</v>
      </c>
      <c r="T63">
        <v>0</v>
      </c>
      <c r="U63">
        <v>228.17768342625942</v>
      </c>
      <c r="V63">
        <v>3.3580790297339589</v>
      </c>
      <c r="W63">
        <v>11.785696856634015</v>
      </c>
      <c r="X63">
        <v>37.470352843196309</v>
      </c>
      <c r="Y63">
        <v>0</v>
      </c>
      <c r="Z63">
        <v>3.3293303999999995</v>
      </c>
      <c r="AA63">
        <v>10.695178</v>
      </c>
      <c r="AB63">
        <v>6.6700654000000013</v>
      </c>
      <c r="AC63">
        <v>4.9163427199999994</v>
      </c>
      <c r="AD63">
        <v>4.5297090000000004</v>
      </c>
      <c r="AE63">
        <v>12.556885223999998</v>
      </c>
      <c r="AF63">
        <v>0</v>
      </c>
      <c r="AG63">
        <v>0</v>
      </c>
      <c r="AH63">
        <v>11.882577199999998</v>
      </c>
      <c r="AI63">
        <v>0</v>
      </c>
      <c r="AJ63">
        <v>0</v>
      </c>
      <c r="AK63">
        <v>13.214300000000001</v>
      </c>
      <c r="AL63">
        <v>5.3118000000000016</v>
      </c>
      <c r="AM63">
        <v>1.3406171428571427</v>
      </c>
      <c r="AN63">
        <v>0</v>
      </c>
      <c r="AO63">
        <v>0.50779679999999994</v>
      </c>
      <c r="AP63">
        <v>1.9197066</v>
      </c>
      <c r="AQ63">
        <v>0</v>
      </c>
      <c r="AR63">
        <v>9.2537279999999988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4.1757999999999997</v>
      </c>
      <c r="AY63">
        <v>0</v>
      </c>
      <c r="AZ63">
        <v>0</v>
      </c>
      <c r="BA63">
        <v>22.04070018170804</v>
      </c>
      <c r="BB63">
        <f t="shared" si="0"/>
        <v>664.58548488378278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82.519739637952824</v>
      </c>
      <c r="L64">
        <v>63.620653274280286</v>
      </c>
      <c r="M64">
        <v>0</v>
      </c>
      <c r="N64">
        <v>29.998851806491121</v>
      </c>
      <c r="O64">
        <v>50.37540413533835</v>
      </c>
      <c r="P64">
        <v>59.103197296594757</v>
      </c>
      <c r="Q64">
        <v>4.349656212303981</v>
      </c>
      <c r="R64">
        <v>10.765411698757006</v>
      </c>
      <c r="S64">
        <v>6.6956870790916208</v>
      </c>
      <c r="T64">
        <v>0</v>
      </c>
      <c r="U64">
        <v>228.17768342625942</v>
      </c>
      <c r="V64">
        <v>3.3580790297339589</v>
      </c>
      <c r="W64">
        <v>11.785696856634015</v>
      </c>
      <c r="X64">
        <v>37.470352843196309</v>
      </c>
      <c r="Y64">
        <v>0</v>
      </c>
      <c r="Z64">
        <v>3.3293303999999995</v>
      </c>
      <c r="AA64">
        <v>10.695178</v>
      </c>
      <c r="AB64">
        <v>6.6700654000000013</v>
      </c>
      <c r="AC64">
        <v>4.9163427199999994</v>
      </c>
      <c r="AD64">
        <v>4.5297090000000004</v>
      </c>
      <c r="AE64">
        <v>12.556885223999998</v>
      </c>
      <c r="AF64">
        <v>0</v>
      </c>
      <c r="AG64">
        <v>0</v>
      </c>
      <c r="AH64">
        <v>11.882577199999998</v>
      </c>
      <c r="AI64">
        <v>0</v>
      </c>
      <c r="AJ64">
        <v>0</v>
      </c>
      <c r="AK64">
        <v>13.214300000000001</v>
      </c>
      <c r="AL64">
        <v>5.3118000000000016</v>
      </c>
      <c r="AM64">
        <v>1.3406171428571427</v>
      </c>
      <c r="AN64">
        <v>0</v>
      </c>
      <c r="AO64">
        <v>0.48539399999999999</v>
      </c>
      <c r="AP64">
        <v>0.78089759999999986</v>
      </c>
      <c r="AQ64">
        <v>0</v>
      </c>
      <c r="AR64">
        <v>9.2537279999999988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4.1757999999999997</v>
      </c>
      <c r="AY64">
        <v>0</v>
      </c>
      <c r="AZ64">
        <v>0</v>
      </c>
      <c r="BA64">
        <v>22.003425173708038</v>
      </c>
      <c r="BB64">
        <f t="shared" si="0"/>
        <v>663.46154809178279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91.446603930935225</v>
      </c>
      <c r="L65">
        <v>63.620653274280286</v>
      </c>
      <c r="M65">
        <v>0</v>
      </c>
      <c r="N65">
        <v>29.998851806491121</v>
      </c>
      <c r="O65">
        <v>50.37540413533835</v>
      </c>
      <c r="P65">
        <v>59.103197296594757</v>
      </c>
      <c r="Q65">
        <v>4.349656212303981</v>
      </c>
      <c r="R65">
        <v>10.765411698757006</v>
      </c>
      <c r="S65">
        <v>6.6956870790916208</v>
      </c>
      <c r="T65">
        <v>0</v>
      </c>
      <c r="U65">
        <v>228.17768342625942</v>
      </c>
      <c r="V65">
        <v>3.3580790297339589</v>
      </c>
      <c r="W65">
        <v>11.785696856634015</v>
      </c>
      <c r="X65">
        <v>37.470352843196309</v>
      </c>
      <c r="Y65">
        <v>0</v>
      </c>
      <c r="Z65">
        <v>1.6646651999999997</v>
      </c>
      <c r="AA65">
        <v>9.6316799999999994</v>
      </c>
      <c r="AB65">
        <v>6.6700654000000013</v>
      </c>
      <c r="AC65">
        <v>4.9163427199999994</v>
      </c>
      <c r="AD65">
        <v>4.5297090000000004</v>
      </c>
      <c r="AE65">
        <v>12.556885223999998</v>
      </c>
      <c r="AF65">
        <v>0</v>
      </c>
      <c r="AG65">
        <v>0</v>
      </c>
      <c r="AH65">
        <v>11.882577199999998</v>
      </c>
      <c r="AI65">
        <v>0</v>
      </c>
      <c r="AJ65">
        <v>0</v>
      </c>
      <c r="AK65">
        <v>13.214300000000001</v>
      </c>
      <c r="AL65">
        <v>5.3118000000000016</v>
      </c>
      <c r="AM65">
        <v>1.3406171428571427</v>
      </c>
      <c r="AN65">
        <v>0</v>
      </c>
      <c r="AO65">
        <v>0.48539399999999999</v>
      </c>
      <c r="AP65">
        <v>0.78089759999999986</v>
      </c>
      <c r="AQ65">
        <v>0</v>
      </c>
      <c r="AR65">
        <v>9.2537279999999988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4.1757999999999997</v>
      </c>
      <c r="AY65">
        <v>0</v>
      </c>
      <c r="AZ65">
        <v>0</v>
      </c>
      <c r="BA65">
        <v>22.202403298153229</v>
      </c>
      <c r="BB65">
        <f t="shared" si="0"/>
        <v>669.46127106031986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96.808842681438179</v>
      </c>
      <c r="L66">
        <v>63.620653274280286</v>
      </c>
      <c r="M66">
        <v>0</v>
      </c>
      <c r="N66">
        <v>29.998851806491121</v>
      </c>
      <c r="O66">
        <v>50.37540413533835</v>
      </c>
      <c r="P66">
        <v>59.103197296594757</v>
      </c>
      <c r="Q66">
        <v>4.349656212303981</v>
      </c>
      <c r="R66">
        <v>10.765411698757006</v>
      </c>
      <c r="S66">
        <v>6.6956870790916208</v>
      </c>
      <c r="T66">
        <v>0</v>
      </c>
      <c r="U66">
        <v>228.17768342625942</v>
      </c>
      <c r="V66">
        <v>3.3580790297339589</v>
      </c>
      <c r="W66">
        <v>11.785696856634015</v>
      </c>
      <c r="X66">
        <v>37.470352843196309</v>
      </c>
      <c r="Y66">
        <v>0</v>
      </c>
      <c r="Z66">
        <v>1.6646651999999997</v>
      </c>
      <c r="AA66">
        <v>7.9461359999999992</v>
      </c>
      <c r="AB66">
        <v>6.6700654000000013</v>
      </c>
      <c r="AC66">
        <v>4.9163427199999994</v>
      </c>
      <c r="AD66">
        <v>4.5297090000000004</v>
      </c>
      <c r="AE66">
        <v>12.556885223999998</v>
      </c>
      <c r="AF66">
        <v>0</v>
      </c>
      <c r="AG66">
        <v>0</v>
      </c>
      <c r="AH66">
        <v>11.882577199999998</v>
      </c>
      <c r="AI66">
        <v>0</v>
      </c>
      <c r="AJ66">
        <v>0</v>
      </c>
      <c r="AK66">
        <v>13.214300000000001</v>
      </c>
      <c r="AL66">
        <v>5.3118000000000016</v>
      </c>
      <c r="AM66">
        <v>1.3406171428571427</v>
      </c>
      <c r="AN66">
        <v>0</v>
      </c>
      <c r="AO66">
        <v>0.48539399999999999</v>
      </c>
      <c r="AP66">
        <v>0.78089759999999986</v>
      </c>
      <c r="AQ66">
        <v>0</v>
      </c>
      <c r="AR66">
        <v>9.2537279999999988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4.1757999999999997</v>
      </c>
      <c r="AY66">
        <v>0</v>
      </c>
      <c r="AZ66">
        <v>0</v>
      </c>
      <c r="BA66">
        <v>22.320425182144881</v>
      </c>
      <c r="BB66">
        <f t="shared" si="0"/>
        <v>673.01994392683127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102.72769254463508</v>
      </c>
      <c r="L67">
        <v>63.620653274280286</v>
      </c>
      <c r="M67">
        <v>0</v>
      </c>
      <c r="N67">
        <v>29.998851806491121</v>
      </c>
      <c r="O67">
        <v>50.37540413533835</v>
      </c>
      <c r="P67">
        <v>59.290774246480694</v>
      </c>
      <c r="Q67">
        <v>4.349656212303981</v>
      </c>
      <c r="R67">
        <v>10.765411698757006</v>
      </c>
      <c r="S67">
        <v>6.6956870790916208</v>
      </c>
      <c r="T67">
        <v>0</v>
      </c>
      <c r="U67">
        <v>228.17768342625942</v>
      </c>
      <c r="V67">
        <v>3.3580790297339589</v>
      </c>
      <c r="W67">
        <v>11.785696856634015</v>
      </c>
      <c r="X67">
        <v>34.104762836243914</v>
      </c>
      <c r="Y67">
        <v>0</v>
      </c>
      <c r="Z67">
        <v>1.6646651999999997</v>
      </c>
      <c r="AA67">
        <v>6.4211200000000002</v>
      </c>
      <c r="AB67">
        <v>6.6700654000000013</v>
      </c>
      <c r="AC67">
        <v>4.9163427199999994</v>
      </c>
      <c r="AD67">
        <v>4.5297090000000004</v>
      </c>
      <c r="AE67">
        <v>12.556885223999998</v>
      </c>
      <c r="AF67">
        <v>0</v>
      </c>
      <c r="AG67">
        <v>0</v>
      </c>
      <c r="AH67">
        <v>11.882577199999998</v>
      </c>
      <c r="AI67">
        <v>0</v>
      </c>
      <c r="AJ67">
        <v>0</v>
      </c>
      <c r="AK67">
        <v>13.214300000000001</v>
      </c>
      <c r="AL67">
        <v>5.3118000000000016</v>
      </c>
      <c r="AM67">
        <v>1.3406171428571427</v>
      </c>
      <c r="AN67">
        <v>0</v>
      </c>
      <c r="AO67">
        <v>0.45552360000000008</v>
      </c>
      <c r="AP67">
        <v>0.78089759999999986</v>
      </c>
      <c r="AQ67">
        <v>0</v>
      </c>
      <c r="AR67">
        <v>9.2537279999999988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4.1757999999999997</v>
      </c>
      <c r="AY67">
        <v>0</v>
      </c>
      <c r="AZ67">
        <v>0</v>
      </c>
      <c r="BA67">
        <v>22.358493889118492</v>
      </c>
      <c r="BB67">
        <f t="shared" si="0"/>
        <v>674.16782562598803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108.08855403532384</v>
      </c>
      <c r="L68">
        <v>63.620653274280286</v>
      </c>
      <c r="M68">
        <v>0</v>
      </c>
      <c r="N68">
        <v>29.998851806491121</v>
      </c>
      <c r="O68">
        <v>50.37540413533835</v>
      </c>
      <c r="P68">
        <v>59.290774246480694</v>
      </c>
      <c r="Q68">
        <v>4.349656212303981</v>
      </c>
      <c r="R68">
        <v>10.765411698757006</v>
      </c>
      <c r="S68">
        <v>6.6956870790916208</v>
      </c>
      <c r="T68">
        <v>0</v>
      </c>
      <c r="U68">
        <v>228.17768342625942</v>
      </c>
      <c r="V68">
        <v>3.3580790297339589</v>
      </c>
      <c r="W68">
        <v>11.785696856634015</v>
      </c>
      <c r="X68">
        <v>34.104762836243914</v>
      </c>
      <c r="Y68">
        <v>0</v>
      </c>
      <c r="Z68">
        <v>1.6646651999999997</v>
      </c>
      <c r="AA68">
        <v>6.4211200000000002</v>
      </c>
      <c r="AB68">
        <v>5.1464464000000003</v>
      </c>
      <c r="AC68">
        <v>4.9163427199999994</v>
      </c>
      <c r="AD68">
        <v>4.5297090000000004</v>
      </c>
      <c r="AE68">
        <v>12.556885223999998</v>
      </c>
      <c r="AF68">
        <v>0</v>
      </c>
      <c r="AG68">
        <v>0</v>
      </c>
      <c r="AH68">
        <v>11.882577199999998</v>
      </c>
      <c r="AI68">
        <v>0</v>
      </c>
      <c r="AJ68">
        <v>0</v>
      </c>
      <c r="AK68">
        <v>13.214300000000001</v>
      </c>
      <c r="AL68">
        <v>5.3118000000000016</v>
      </c>
      <c r="AM68">
        <v>1.3406171428571427</v>
      </c>
      <c r="AN68">
        <v>0</v>
      </c>
      <c r="AO68">
        <v>0.45552360000000008</v>
      </c>
      <c r="AP68">
        <v>0.78089759999999986</v>
      </c>
      <c r="AQ68">
        <v>0</v>
      </c>
      <c r="AR68">
        <v>9.2537279999999988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4.1757999999999997</v>
      </c>
      <c r="AY68">
        <v>0</v>
      </c>
      <c r="AZ68">
        <v>0</v>
      </c>
      <c r="BA68">
        <v>22.481669260481297</v>
      </c>
      <c r="BB68">
        <f t="shared" ref="BB68:BB99" si="1">SUM(B68:AZ68)-BA68</f>
        <v>677.88189274531373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113.55202653092546</v>
      </c>
      <c r="L69">
        <v>63.620653274280286</v>
      </c>
      <c r="M69">
        <v>0</v>
      </c>
      <c r="N69">
        <v>29.998851806491121</v>
      </c>
      <c r="O69">
        <v>50.37540413533835</v>
      </c>
      <c r="P69">
        <v>59.290774246480694</v>
      </c>
      <c r="Q69">
        <v>4.349656212303981</v>
      </c>
      <c r="R69">
        <v>10.765411698757006</v>
      </c>
      <c r="S69">
        <v>6.6956870790916208</v>
      </c>
      <c r="T69">
        <v>0</v>
      </c>
      <c r="U69">
        <v>228.17768342625942</v>
      </c>
      <c r="V69">
        <v>3.3580790297339589</v>
      </c>
      <c r="W69">
        <v>11.785696856634015</v>
      </c>
      <c r="X69">
        <v>37.470352843196309</v>
      </c>
      <c r="Y69">
        <v>0</v>
      </c>
      <c r="Z69">
        <v>1.6646651999999997</v>
      </c>
      <c r="AA69">
        <v>6.4211200000000002</v>
      </c>
      <c r="AB69">
        <v>6.6700654000000013</v>
      </c>
      <c r="AC69">
        <v>4.9163427199999994</v>
      </c>
      <c r="AD69">
        <v>4.6303691999999996</v>
      </c>
      <c r="AE69">
        <v>12.556885223999998</v>
      </c>
      <c r="AF69">
        <v>0</v>
      </c>
      <c r="AG69">
        <v>0</v>
      </c>
      <c r="AH69">
        <v>11.882577199999998</v>
      </c>
      <c r="AI69">
        <v>0</v>
      </c>
      <c r="AJ69">
        <v>0</v>
      </c>
      <c r="AK69">
        <v>13.214300000000001</v>
      </c>
      <c r="AL69">
        <v>5.3118000000000016</v>
      </c>
      <c r="AM69">
        <v>1.3406171428571427</v>
      </c>
      <c r="AN69">
        <v>0</v>
      </c>
      <c r="AO69">
        <v>0.45552360000000008</v>
      </c>
      <c r="AP69">
        <v>0.78089759999999986</v>
      </c>
      <c r="AQ69">
        <v>0</v>
      </c>
      <c r="AR69">
        <v>10.094975999999999</v>
      </c>
      <c r="AS69">
        <v>7.8586583999999995</v>
      </c>
      <c r="AT69">
        <v>0</v>
      </c>
      <c r="AU69">
        <v>0</v>
      </c>
      <c r="AV69">
        <v>0</v>
      </c>
      <c r="AW69">
        <v>0</v>
      </c>
      <c r="AX69">
        <v>4.1757999999999997</v>
      </c>
      <c r="AY69">
        <v>0</v>
      </c>
      <c r="AZ69">
        <v>0</v>
      </c>
      <c r="BA69">
        <v>22.836416886411641</v>
      </c>
      <c r="BB69">
        <f t="shared" si="1"/>
        <v>688.57845793993749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118.91000424674294</v>
      </c>
      <c r="L70">
        <v>63.620653274280286</v>
      </c>
      <c r="M70">
        <v>0</v>
      </c>
      <c r="N70">
        <v>29.998851806491121</v>
      </c>
      <c r="O70">
        <v>50.37540413533835</v>
      </c>
      <c r="P70">
        <v>59.290774246480694</v>
      </c>
      <c r="Q70">
        <v>4.349656212303981</v>
      </c>
      <c r="R70">
        <v>10.765411698757006</v>
      </c>
      <c r="S70">
        <v>6.6956870790916208</v>
      </c>
      <c r="T70">
        <v>0</v>
      </c>
      <c r="U70">
        <v>228.17768342625942</v>
      </c>
      <c r="V70">
        <v>3.3580790297339589</v>
      </c>
      <c r="W70">
        <v>11.785696856634015</v>
      </c>
      <c r="X70">
        <v>37.470352843196309</v>
      </c>
      <c r="Y70">
        <v>0</v>
      </c>
      <c r="Z70">
        <v>1.6646651999999997</v>
      </c>
      <c r="AA70">
        <v>6.4211200000000002</v>
      </c>
      <c r="AB70">
        <v>6.6700654000000013</v>
      </c>
      <c r="AC70">
        <v>4.9163427199999994</v>
      </c>
      <c r="AD70">
        <v>4.6303691999999996</v>
      </c>
      <c r="AE70">
        <v>12.556885223999998</v>
      </c>
      <c r="AF70">
        <v>0</v>
      </c>
      <c r="AG70">
        <v>0</v>
      </c>
      <c r="AH70">
        <v>9.6215200000000003</v>
      </c>
      <c r="AI70">
        <v>0</v>
      </c>
      <c r="AJ70">
        <v>0</v>
      </c>
      <c r="AK70">
        <v>13.214300000000001</v>
      </c>
      <c r="AL70">
        <v>5.3118000000000016</v>
      </c>
      <c r="AM70">
        <v>1.3406171428571427</v>
      </c>
      <c r="AN70">
        <v>0</v>
      </c>
      <c r="AO70">
        <v>0.39578279999999993</v>
      </c>
      <c r="AP70">
        <v>0.78089759999999986</v>
      </c>
      <c r="AQ70">
        <v>0</v>
      </c>
      <c r="AR70">
        <v>10.094975999999999</v>
      </c>
      <c r="AS70">
        <v>7.8586583999999995</v>
      </c>
      <c r="AT70">
        <v>0</v>
      </c>
      <c r="AU70">
        <v>0</v>
      </c>
      <c r="AV70">
        <v>0</v>
      </c>
      <c r="AW70">
        <v>0</v>
      </c>
      <c r="AX70">
        <v>4.1757999999999997</v>
      </c>
      <c r="AY70">
        <v>0</v>
      </c>
      <c r="AZ70">
        <v>0</v>
      </c>
      <c r="BA70">
        <v>22.933910204595797</v>
      </c>
      <c r="BB70">
        <f t="shared" si="1"/>
        <v>691.51814433757079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124.37347739698572</v>
      </c>
      <c r="L71">
        <v>63.620653274280286</v>
      </c>
      <c r="M71">
        <v>0</v>
      </c>
      <c r="N71">
        <v>29.998851806491121</v>
      </c>
      <c r="O71">
        <v>50.37540413533835</v>
      </c>
      <c r="P71">
        <v>59.290774246480694</v>
      </c>
      <c r="Q71">
        <v>4.349656212303981</v>
      </c>
      <c r="R71">
        <v>10.765411698757006</v>
      </c>
      <c r="S71">
        <v>6.6956870790916208</v>
      </c>
      <c r="T71">
        <v>0</v>
      </c>
      <c r="U71">
        <v>228.17768342625942</v>
      </c>
      <c r="V71">
        <v>3.3580790297339589</v>
      </c>
      <c r="W71">
        <v>11.785696856634015</v>
      </c>
      <c r="X71">
        <v>37.470352843196309</v>
      </c>
      <c r="Y71">
        <v>0</v>
      </c>
      <c r="Z71">
        <v>3.3293303999999995</v>
      </c>
      <c r="AA71">
        <v>6.4211200000000002</v>
      </c>
      <c r="AB71">
        <v>6.6700654000000013</v>
      </c>
      <c r="AC71">
        <v>2.4581713599999997</v>
      </c>
      <c r="AD71">
        <v>4.6303691999999996</v>
      </c>
      <c r="AE71">
        <v>12.556885223999998</v>
      </c>
      <c r="AF71">
        <v>0</v>
      </c>
      <c r="AG71">
        <v>0</v>
      </c>
      <c r="AH71">
        <v>9.6215200000000003</v>
      </c>
      <c r="AI71">
        <v>0</v>
      </c>
      <c r="AJ71">
        <v>0</v>
      </c>
      <c r="AK71">
        <v>13.214300000000001</v>
      </c>
      <c r="AL71">
        <v>8.8530000000000015</v>
      </c>
      <c r="AM71">
        <v>2.7083174603174602</v>
      </c>
      <c r="AN71">
        <v>0</v>
      </c>
      <c r="AO71">
        <v>0.35097719999999993</v>
      </c>
      <c r="AP71">
        <v>0.78089759999999986</v>
      </c>
      <c r="AQ71">
        <v>0</v>
      </c>
      <c r="AR71">
        <v>12.618719999999998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4.1757999999999997</v>
      </c>
      <c r="AY71">
        <v>0</v>
      </c>
      <c r="AZ71">
        <v>0</v>
      </c>
      <c r="BA71">
        <v>23.328775005056315</v>
      </c>
      <c r="BB71">
        <f t="shared" si="1"/>
        <v>703.42436212681366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129.73433879060377</v>
      </c>
      <c r="L72">
        <v>63.620653274280286</v>
      </c>
      <c r="M72">
        <v>0</v>
      </c>
      <c r="N72">
        <v>29.998851806491121</v>
      </c>
      <c r="O72">
        <v>50.37540413533835</v>
      </c>
      <c r="P72">
        <v>59.290774246480694</v>
      </c>
      <c r="Q72">
        <v>4.349656212303981</v>
      </c>
      <c r="R72">
        <v>10.765411698757006</v>
      </c>
      <c r="S72">
        <v>6.6956870790916208</v>
      </c>
      <c r="T72">
        <v>0</v>
      </c>
      <c r="U72">
        <v>228.17768342625942</v>
      </c>
      <c r="V72">
        <v>3.3580790297339589</v>
      </c>
      <c r="W72">
        <v>11.785696856634015</v>
      </c>
      <c r="X72">
        <v>37.470352843196309</v>
      </c>
      <c r="Y72">
        <v>0</v>
      </c>
      <c r="Z72">
        <v>3.3293303999999995</v>
      </c>
      <c r="AA72">
        <v>6.4211200000000002</v>
      </c>
      <c r="AB72">
        <v>6.6700654000000013</v>
      </c>
      <c r="AC72">
        <v>2.4581713599999997</v>
      </c>
      <c r="AD72">
        <v>4.6303691999999996</v>
      </c>
      <c r="AE72">
        <v>10.754105999999998</v>
      </c>
      <c r="AF72">
        <v>0</v>
      </c>
      <c r="AG72">
        <v>0</v>
      </c>
      <c r="AH72">
        <v>9.6215200000000003</v>
      </c>
      <c r="AI72">
        <v>0</v>
      </c>
      <c r="AJ72">
        <v>0</v>
      </c>
      <c r="AK72">
        <v>13.214300000000001</v>
      </c>
      <c r="AL72">
        <v>8.8530000000000015</v>
      </c>
      <c r="AM72">
        <v>4.0218514285714289</v>
      </c>
      <c r="AN72">
        <v>0</v>
      </c>
      <c r="AO72">
        <v>0.32110679999999997</v>
      </c>
      <c r="AP72">
        <v>0.78089759999999986</v>
      </c>
      <c r="AQ72">
        <v>0</v>
      </c>
      <c r="AR72">
        <v>12.618719999999998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4.1757999999999997</v>
      </c>
      <c r="AY72">
        <v>0</v>
      </c>
      <c r="AZ72">
        <v>0</v>
      </c>
      <c r="BA72">
        <v>23.484195228726477</v>
      </c>
      <c r="BB72">
        <f t="shared" si="1"/>
        <v>708.11068764101549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135.18996238278879</v>
      </c>
      <c r="L73">
        <v>63.620653274280286</v>
      </c>
      <c r="M73">
        <v>0</v>
      </c>
      <c r="N73">
        <v>29.998851806491121</v>
      </c>
      <c r="O73">
        <v>50.37540413533835</v>
      </c>
      <c r="P73">
        <v>59.290774246480694</v>
      </c>
      <c r="Q73">
        <v>4.349656212303981</v>
      </c>
      <c r="R73">
        <v>10.765411698757006</v>
      </c>
      <c r="S73">
        <v>6.6956870790916208</v>
      </c>
      <c r="T73">
        <v>0</v>
      </c>
      <c r="U73">
        <v>228.17768342625942</v>
      </c>
      <c r="V73">
        <v>3.3580790297339589</v>
      </c>
      <c r="W73">
        <v>11.785696856634015</v>
      </c>
      <c r="X73">
        <v>37.470352843196309</v>
      </c>
      <c r="Y73">
        <v>0</v>
      </c>
      <c r="Z73">
        <v>3.3293303999999995</v>
      </c>
      <c r="AA73">
        <v>3.2105600000000001</v>
      </c>
      <c r="AB73">
        <v>6.6700654000000013</v>
      </c>
      <c r="AC73">
        <v>2.4581713599999997</v>
      </c>
      <c r="AD73">
        <v>4.6303691999999996</v>
      </c>
      <c r="AE73">
        <v>10.754105999999998</v>
      </c>
      <c r="AF73">
        <v>0</v>
      </c>
      <c r="AG73">
        <v>0</v>
      </c>
      <c r="AH73">
        <v>9.6215200000000003</v>
      </c>
      <c r="AI73">
        <v>0</v>
      </c>
      <c r="AJ73">
        <v>0</v>
      </c>
      <c r="AK73">
        <v>13.214300000000001</v>
      </c>
      <c r="AL73">
        <v>8.8530000000000015</v>
      </c>
      <c r="AM73">
        <v>4.0218514285714289</v>
      </c>
      <c r="AN73">
        <v>0</v>
      </c>
      <c r="AO73">
        <v>0.32110679999999997</v>
      </c>
      <c r="AP73">
        <v>0.78089759999999986</v>
      </c>
      <c r="AQ73">
        <v>0</v>
      </c>
      <c r="AR73">
        <v>12.618719999999998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4.1757999999999997</v>
      </c>
      <c r="AY73">
        <v>0</v>
      </c>
      <c r="AZ73">
        <v>0</v>
      </c>
      <c r="BA73">
        <v>23.556261943557146</v>
      </c>
      <c r="BB73">
        <f t="shared" si="1"/>
        <v>710.2836845183698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140.55082380216558</v>
      </c>
      <c r="L74">
        <v>63.620653274280286</v>
      </c>
      <c r="M74">
        <v>0</v>
      </c>
      <c r="N74">
        <v>29.998851806491121</v>
      </c>
      <c r="O74">
        <v>50.37540413533835</v>
      </c>
      <c r="P74">
        <v>59.290774246480694</v>
      </c>
      <c r="Q74">
        <v>4.349656212303981</v>
      </c>
      <c r="R74">
        <v>10.765411698757006</v>
      </c>
      <c r="S74">
        <v>6.6956870790916208</v>
      </c>
      <c r="T74">
        <v>0</v>
      </c>
      <c r="U74">
        <v>228.17768342625942</v>
      </c>
      <c r="V74">
        <v>3.3580790297339589</v>
      </c>
      <c r="W74">
        <v>11.785696856634015</v>
      </c>
      <c r="X74">
        <v>37.470352843196309</v>
      </c>
      <c r="Y74">
        <v>0</v>
      </c>
      <c r="Z74">
        <v>3.3293303999999995</v>
      </c>
      <c r="AA74">
        <v>3.0098999999999996</v>
      </c>
      <c r="AB74">
        <v>6.6700654000000013</v>
      </c>
      <c r="AC74">
        <v>2.4581713599999997</v>
      </c>
      <c r="AD74">
        <v>4.6303691999999996</v>
      </c>
      <c r="AE74">
        <v>10.754105999999998</v>
      </c>
      <c r="AF74">
        <v>0</v>
      </c>
      <c r="AG74">
        <v>0</v>
      </c>
      <c r="AH74">
        <v>14.43228</v>
      </c>
      <c r="AI74">
        <v>0</v>
      </c>
      <c r="AJ74">
        <v>0</v>
      </c>
      <c r="AK74">
        <v>13.214300000000001</v>
      </c>
      <c r="AL74">
        <v>8.8530000000000015</v>
      </c>
      <c r="AM74">
        <v>4.0218514285714289</v>
      </c>
      <c r="AN74">
        <v>0</v>
      </c>
      <c r="AO74">
        <v>0.17175480000000001</v>
      </c>
      <c r="AP74">
        <v>0.78089759999999986</v>
      </c>
      <c r="AQ74">
        <v>0</v>
      </c>
      <c r="AR74">
        <v>12.618719999999998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4.1757999999999997</v>
      </c>
      <c r="AY74">
        <v>0</v>
      </c>
      <c r="AZ74">
        <v>0</v>
      </c>
      <c r="BA74">
        <v>23.87153548062652</v>
      </c>
      <c r="BB74">
        <f t="shared" si="1"/>
        <v>719.79002040067712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146.49366566052603</v>
      </c>
      <c r="L75">
        <v>63.620653274280286</v>
      </c>
      <c r="M75">
        <v>0</v>
      </c>
      <c r="N75">
        <v>29.998851806491121</v>
      </c>
      <c r="O75">
        <v>50.37540413533835</v>
      </c>
      <c r="P75">
        <v>59.290774246480694</v>
      </c>
      <c r="Q75">
        <v>4.349656212303981</v>
      </c>
      <c r="R75">
        <v>10.765411698757006</v>
      </c>
      <c r="S75">
        <v>6.6956870790916208</v>
      </c>
      <c r="T75">
        <v>0</v>
      </c>
      <c r="U75">
        <v>228.17768342625942</v>
      </c>
      <c r="V75">
        <v>3.6252701804347827</v>
      </c>
      <c r="W75">
        <v>11.785696856634015</v>
      </c>
      <c r="X75">
        <v>37.470352843196309</v>
      </c>
      <c r="Y75">
        <v>0</v>
      </c>
      <c r="Z75">
        <v>3.3293303999999995</v>
      </c>
      <c r="AA75">
        <v>3.0098999999999996</v>
      </c>
      <c r="AB75">
        <v>6.6700654000000013</v>
      </c>
      <c r="AC75">
        <v>2.4581713599999997</v>
      </c>
      <c r="AD75">
        <v>4.6303691999999996</v>
      </c>
      <c r="AE75">
        <v>10.754105999999998</v>
      </c>
      <c r="AF75">
        <v>0</v>
      </c>
      <c r="AG75">
        <v>0</v>
      </c>
      <c r="AH75">
        <v>14.43228</v>
      </c>
      <c r="AI75">
        <v>0</v>
      </c>
      <c r="AJ75">
        <v>0</v>
      </c>
      <c r="AK75">
        <v>13.214300000000001</v>
      </c>
      <c r="AL75">
        <v>8.8530000000000015</v>
      </c>
      <c r="AM75">
        <v>4.0218514285714289</v>
      </c>
      <c r="AN75">
        <v>0</v>
      </c>
      <c r="AO75">
        <v>8.2143599999999997E-2</v>
      </c>
      <c r="AP75">
        <v>0.78089759999999986</v>
      </c>
      <c r="AQ75">
        <v>0</v>
      </c>
      <c r="AR75">
        <v>12.618719999999998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4.1757999999999997</v>
      </c>
      <c r="AY75">
        <v>0</v>
      </c>
      <c r="AZ75">
        <v>0</v>
      </c>
      <c r="BA75">
        <v>24.06800117759947</v>
      </c>
      <c r="BB75">
        <f t="shared" si="1"/>
        <v>725.71397651276538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151.42144941028332</v>
      </c>
      <c r="L76">
        <v>63.620653274280286</v>
      </c>
      <c r="M76">
        <v>0</v>
      </c>
      <c r="N76">
        <v>29.998851806491121</v>
      </c>
      <c r="O76">
        <v>50.37540413533835</v>
      </c>
      <c r="P76">
        <v>59.290774246480694</v>
      </c>
      <c r="Q76">
        <v>4.349656212303981</v>
      </c>
      <c r="R76">
        <v>10.765411698757006</v>
      </c>
      <c r="S76">
        <v>6.6956870790916208</v>
      </c>
      <c r="T76">
        <v>0</v>
      </c>
      <c r="U76">
        <v>228.17768342625942</v>
      </c>
      <c r="V76">
        <v>3.6252701804347827</v>
      </c>
      <c r="W76">
        <v>11.785696856634015</v>
      </c>
      <c r="X76">
        <v>37.470352843196309</v>
      </c>
      <c r="Y76">
        <v>0</v>
      </c>
      <c r="Z76">
        <v>3.3293303999999995</v>
      </c>
      <c r="AA76">
        <v>6.4211200000000002</v>
      </c>
      <c r="AB76">
        <v>6.6700654000000013</v>
      </c>
      <c r="AC76">
        <v>4.9163427199999994</v>
      </c>
      <c r="AD76">
        <v>6.9616594319999994</v>
      </c>
      <c r="AE76">
        <v>10.754105999999998</v>
      </c>
      <c r="AF76">
        <v>0</v>
      </c>
      <c r="AG76">
        <v>0</v>
      </c>
      <c r="AH76">
        <v>21.648419999999998</v>
      </c>
      <c r="AI76">
        <v>0</v>
      </c>
      <c r="AJ76">
        <v>0</v>
      </c>
      <c r="AK76">
        <v>13.214300000000001</v>
      </c>
      <c r="AL76">
        <v>8.8530000000000015</v>
      </c>
      <c r="AM76">
        <v>4.0218514285714289</v>
      </c>
      <c r="AN76">
        <v>0</v>
      </c>
      <c r="AO76">
        <v>5.9740800000000004E-2</v>
      </c>
      <c r="AP76">
        <v>0.78089759999999986</v>
      </c>
      <c r="AQ76">
        <v>0</v>
      </c>
      <c r="AR76">
        <v>12.618719999999998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4.1757999999999997</v>
      </c>
      <c r="AY76">
        <v>0</v>
      </c>
      <c r="AZ76">
        <v>0</v>
      </c>
      <c r="BA76">
        <v>24.720343669413936</v>
      </c>
      <c r="BB76">
        <f t="shared" si="1"/>
        <v>745.3838365627081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156.87653695697171</v>
      </c>
      <c r="L77">
        <v>63.620653274280286</v>
      </c>
      <c r="M77">
        <v>0</v>
      </c>
      <c r="N77">
        <v>29.998851806491121</v>
      </c>
      <c r="O77">
        <v>50.37540413533835</v>
      </c>
      <c r="P77">
        <v>59.290774246480694</v>
      </c>
      <c r="Q77">
        <v>4.349656212303981</v>
      </c>
      <c r="R77">
        <v>10.765411698757006</v>
      </c>
      <c r="S77">
        <v>6.6956870790916208</v>
      </c>
      <c r="T77">
        <v>0</v>
      </c>
      <c r="U77">
        <v>228.17768342625942</v>
      </c>
      <c r="V77">
        <v>3.6252701804347827</v>
      </c>
      <c r="W77">
        <v>11.785696856634015</v>
      </c>
      <c r="X77">
        <v>37.470352843196309</v>
      </c>
      <c r="Y77">
        <v>0</v>
      </c>
      <c r="Z77">
        <v>3.3293303999999995</v>
      </c>
      <c r="AA77">
        <v>9.6316799999999994</v>
      </c>
      <c r="AB77">
        <v>9.0739976000000002</v>
      </c>
      <c r="AC77">
        <v>4.9163427199999994</v>
      </c>
      <c r="AD77">
        <v>6.9616594319999994</v>
      </c>
      <c r="AE77">
        <v>10.754105999999998</v>
      </c>
      <c r="AF77">
        <v>0</v>
      </c>
      <c r="AG77">
        <v>0</v>
      </c>
      <c r="AH77">
        <v>21.648419999999998</v>
      </c>
      <c r="AI77">
        <v>0.64668400000000004</v>
      </c>
      <c r="AJ77">
        <v>0</v>
      </c>
      <c r="AK77">
        <v>13.214300000000001</v>
      </c>
      <c r="AL77">
        <v>8.8530000000000015</v>
      </c>
      <c r="AM77">
        <v>4.0218514285714289</v>
      </c>
      <c r="AN77">
        <v>0</v>
      </c>
      <c r="AO77">
        <v>4.4805600000000001E-2</v>
      </c>
      <c r="AP77">
        <v>0.78089759999999986</v>
      </c>
      <c r="AQ77">
        <v>0</v>
      </c>
      <c r="AR77">
        <v>12.618719999999998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4.1757999999999997</v>
      </c>
      <c r="AY77">
        <v>0</v>
      </c>
      <c r="AZ77">
        <v>0</v>
      </c>
      <c r="BA77">
        <v>25.095956200769578</v>
      </c>
      <c r="BB77">
        <f t="shared" si="1"/>
        <v>756.70955257804098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162.24719379801689</v>
      </c>
      <c r="L78">
        <v>63.620653274280286</v>
      </c>
      <c r="M78">
        <v>0</v>
      </c>
      <c r="N78">
        <v>29.998851806491121</v>
      </c>
      <c r="O78">
        <v>50.37540413533835</v>
      </c>
      <c r="P78">
        <v>59.290774246480694</v>
      </c>
      <c r="Q78">
        <v>4.349656212303981</v>
      </c>
      <c r="R78">
        <v>10.765411698757006</v>
      </c>
      <c r="S78">
        <v>6.6956870790916208</v>
      </c>
      <c r="T78">
        <v>0</v>
      </c>
      <c r="U78">
        <v>228.17768342625942</v>
      </c>
      <c r="V78">
        <v>3.6252701804347827</v>
      </c>
      <c r="W78">
        <v>11.785696856634015</v>
      </c>
      <c r="X78">
        <v>37.470352843196309</v>
      </c>
      <c r="Y78">
        <v>0</v>
      </c>
      <c r="Z78">
        <v>3.3293303999999995</v>
      </c>
      <c r="AA78">
        <v>10.70561232</v>
      </c>
      <c r="AB78">
        <v>10.035570480000001</v>
      </c>
      <c r="AC78">
        <v>7.381953231999999</v>
      </c>
      <c r="AD78">
        <v>6.9616594319999994</v>
      </c>
      <c r="AE78">
        <v>12.556885223999998</v>
      </c>
      <c r="AF78">
        <v>0</v>
      </c>
      <c r="AG78">
        <v>0</v>
      </c>
      <c r="AH78">
        <v>29.706442999999993</v>
      </c>
      <c r="AI78">
        <v>1.9400519999999999</v>
      </c>
      <c r="AJ78">
        <v>0</v>
      </c>
      <c r="AK78">
        <v>13.214300000000001</v>
      </c>
      <c r="AL78">
        <v>8.8530000000000015</v>
      </c>
      <c r="AM78">
        <v>4.0218514285714289</v>
      </c>
      <c r="AN78">
        <v>0</v>
      </c>
      <c r="AO78">
        <v>7.4675999999999996E-3</v>
      </c>
      <c r="AP78">
        <v>0.78089759999999986</v>
      </c>
      <c r="AQ78">
        <v>0</v>
      </c>
      <c r="AR78">
        <v>12.618719999999998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4.1757999999999997</v>
      </c>
      <c r="AY78">
        <v>0</v>
      </c>
      <c r="AZ78">
        <v>0</v>
      </c>
      <c r="BA78">
        <v>25.769690264469858</v>
      </c>
      <c r="BB78">
        <f t="shared" si="1"/>
        <v>777.02442329138614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165.02845168916704</v>
      </c>
      <c r="L79">
        <v>63.620653274280286</v>
      </c>
      <c r="M79">
        <v>0</v>
      </c>
      <c r="N79">
        <v>29.998851806491121</v>
      </c>
      <c r="O79">
        <v>50.37540413533835</v>
      </c>
      <c r="P79">
        <v>59.290774246480694</v>
      </c>
      <c r="Q79">
        <v>4.349656212303981</v>
      </c>
      <c r="R79">
        <v>8.5319446153846137</v>
      </c>
      <c r="S79">
        <v>6.6956870790916208</v>
      </c>
      <c r="T79">
        <v>0</v>
      </c>
      <c r="U79">
        <v>228.17768342625942</v>
      </c>
      <c r="V79">
        <v>3.6252701804347827</v>
      </c>
      <c r="W79">
        <v>11.785696856634015</v>
      </c>
      <c r="X79">
        <v>37.470352843196309</v>
      </c>
      <c r="Y79">
        <v>0</v>
      </c>
      <c r="Z79">
        <v>4.9939955999999999</v>
      </c>
      <c r="AA79">
        <v>10.70561232</v>
      </c>
      <c r="AB79">
        <v>10.035570480000001</v>
      </c>
      <c r="AC79">
        <v>7.381953231999999</v>
      </c>
      <c r="AD79">
        <v>6.9616594319999994</v>
      </c>
      <c r="AE79">
        <v>12.556885223999998</v>
      </c>
      <c r="AF79">
        <v>0</v>
      </c>
      <c r="AG79">
        <v>0</v>
      </c>
      <c r="AH79">
        <v>35.6477316</v>
      </c>
      <c r="AI79">
        <v>12.610337999999999</v>
      </c>
      <c r="AJ79">
        <v>0</v>
      </c>
      <c r="AK79">
        <v>13.214300000000001</v>
      </c>
      <c r="AL79">
        <v>11.803999999999998</v>
      </c>
      <c r="AM79">
        <v>4.0218514285714289</v>
      </c>
      <c r="AN79">
        <v>0</v>
      </c>
      <c r="AO79">
        <v>4.4805600000000001E-2</v>
      </c>
      <c r="AP79">
        <v>0.78089759999999986</v>
      </c>
      <c r="AQ79">
        <v>0</v>
      </c>
      <c r="AR79">
        <v>12.618719999999998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4.1757999999999997</v>
      </c>
      <c r="AY79">
        <v>0</v>
      </c>
      <c r="AZ79">
        <v>0</v>
      </c>
      <c r="BA79">
        <v>26.469867427630042</v>
      </c>
      <c r="BB79">
        <f t="shared" si="1"/>
        <v>798.13661473600348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165.02845168916704</v>
      </c>
      <c r="L80">
        <v>63.620653274280286</v>
      </c>
      <c r="M80">
        <v>0</v>
      </c>
      <c r="N80">
        <v>29.998851806491121</v>
      </c>
      <c r="O80">
        <v>50.37540413533835</v>
      </c>
      <c r="P80">
        <v>59.290774246480694</v>
      </c>
      <c r="Q80">
        <v>4.349656212303981</v>
      </c>
      <c r="R80">
        <v>8.5319446153846137</v>
      </c>
      <c r="S80">
        <v>6.6956870790916208</v>
      </c>
      <c r="T80">
        <v>0</v>
      </c>
      <c r="U80">
        <v>228.17768342625942</v>
      </c>
      <c r="V80">
        <v>3.6252701804347827</v>
      </c>
      <c r="W80">
        <v>11.785696856634015</v>
      </c>
      <c r="X80">
        <v>37.470352843196309</v>
      </c>
      <c r="Y80">
        <v>0</v>
      </c>
      <c r="Z80">
        <v>4.9939955999999999</v>
      </c>
      <c r="AA80">
        <v>10.70561232</v>
      </c>
      <c r="AB80">
        <v>10.035570480000001</v>
      </c>
      <c r="AC80">
        <v>7.381953231999999</v>
      </c>
      <c r="AD80">
        <v>6.9616594319999994</v>
      </c>
      <c r="AE80">
        <v>12.556885223999998</v>
      </c>
      <c r="AF80">
        <v>0</v>
      </c>
      <c r="AG80">
        <v>0</v>
      </c>
      <c r="AH80">
        <v>35.6477316</v>
      </c>
      <c r="AI80">
        <v>12.610337999999999</v>
      </c>
      <c r="AJ80">
        <v>0</v>
      </c>
      <c r="AK80">
        <v>13.214300000000001</v>
      </c>
      <c r="AL80">
        <v>11.803999999999998</v>
      </c>
      <c r="AM80">
        <v>4.0218514285714289</v>
      </c>
      <c r="AN80">
        <v>0</v>
      </c>
      <c r="AO80">
        <v>8.2143599999999997E-2</v>
      </c>
      <c r="AP80">
        <v>0.78089759999999986</v>
      </c>
      <c r="AQ80">
        <v>0</v>
      </c>
      <c r="AR80">
        <v>12.618719999999998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4.1757999999999997</v>
      </c>
      <c r="AY80">
        <v>0</v>
      </c>
      <c r="AZ80">
        <v>0</v>
      </c>
      <c r="BA80">
        <v>26.47106605363004</v>
      </c>
      <c r="BB80">
        <f t="shared" si="1"/>
        <v>798.17275411000344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165.02845168916704</v>
      </c>
      <c r="L81">
        <v>63.620653274280286</v>
      </c>
      <c r="M81">
        <v>0</v>
      </c>
      <c r="N81">
        <v>29.998851806491121</v>
      </c>
      <c r="O81">
        <v>50.37540413533835</v>
      </c>
      <c r="P81">
        <v>59.290774246480694</v>
      </c>
      <c r="Q81">
        <v>4.349656212303981</v>
      </c>
      <c r="R81">
        <v>8.5319446153846137</v>
      </c>
      <c r="S81">
        <v>6.6956870790916208</v>
      </c>
      <c r="T81">
        <v>0</v>
      </c>
      <c r="U81">
        <v>228.17768342625942</v>
      </c>
      <c r="V81">
        <v>3.6252701804347827</v>
      </c>
      <c r="W81">
        <v>11.785696856634015</v>
      </c>
      <c r="X81">
        <v>37.470352843196309</v>
      </c>
      <c r="Y81">
        <v>0</v>
      </c>
      <c r="Z81">
        <v>4.9939955999999999</v>
      </c>
      <c r="AA81">
        <v>10.70561232</v>
      </c>
      <c r="AB81">
        <v>10.035570480000001</v>
      </c>
      <c r="AC81">
        <v>7.381953231999999</v>
      </c>
      <c r="AD81">
        <v>6.9616594319999994</v>
      </c>
      <c r="AE81">
        <v>12.556885223999998</v>
      </c>
      <c r="AF81">
        <v>0</v>
      </c>
      <c r="AG81">
        <v>0</v>
      </c>
      <c r="AH81">
        <v>35.6477316</v>
      </c>
      <c r="AI81">
        <v>12.610337999999999</v>
      </c>
      <c r="AJ81">
        <v>0</v>
      </c>
      <c r="AK81">
        <v>13.214300000000001</v>
      </c>
      <c r="AL81">
        <v>11.803999999999998</v>
      </c>
      <c r="AM81">
        <v>4.0218514285714289</v>
      </c>
      <c r="AN81">
        <v>0</v>
      </c>
      <c r="AO81">
        <v>0.1045464</v>
      </c>
      <c r="AP81">
        <v>0.78089759999999986</v>
      </c>
      <c r="AQ81">
        <v>0</v>
      </c>
      <c r="AR81">
        <v>12.618719999999998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4.1757999999999997</v>
      </c>
      <c r="AY81">
        <v>0</v>
      </c>
      <c r="AZ81">
        <v>0</v>
      </c>
      <c r="BA81">
        <v>26.471785127630042</v>
      </c>
      <c r="BB81">
        <f t="shared" si="1"/>
        <v>798.19443783600343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165.02845168916704</v>
      </c>
      <c r="L82">
        <v>63.620653274280286</v>
      </c>
      <c r="M82">
        <v>0</v>
      </c>
      <c r="N82">
        <v>29.998851806491121</v>
      </c>
      <c r="O82">
        <v>50.37540413533835</v>
      </c>
      <c r="P82">
        <v>59.290774246480694</v>
      </c>
      <c r="Q82">
        <v>4.349656212303981</v>
      </c>
      <c r="R82">
        <v>8.5319446153846137</v>
      </c>
      <c r="S82">
        <v>6.6956870790916208</v>
      </c>
      <c r="T82">
        <v>0</v>
      </c>
      <c r="U82">
        <v>228.17768342625942</v>
      </c>
      <c r="V82">
        <v>3.6252701804347827</v>
      </c>
      <c r="W82">
        <v>11.785696856634015</v>
      </c>
      <c r="X82">
        <v>37.470352843196309</v>
      </c>
      <c r="Y82">
        <v>0</v>
      </c>
      <c r="Z82">
        <v>4.9939955999999999</v>
      </c>
      <c r="AA82">
        <v>10.70561232</v>
      </c>
      <c r="AB82">
        <v>10.035570480000001</v>
      </c>
      <c r="AC82">
        <v>7.381953231999999</v>
      </c>
      <c r="AD82">
        <v>6.9616594319999994</v>
      </c>
      <c r="AE82">
        <v>12.556885223999998</v>
      </c>
      <c r="AF82">
        <v>0</v>
      </c>
      <c r="AG82">
        <v>0</v>
      </c>
      <c r="AH82">
        <v>35.6477316</v>
      </c>
      <c r="AI82">
        <v>12.610337999999999</v>
      </c>
      <c r="AJ82">
        <v>0</v>
      </c>
      <c r="AK82">
        <v>13.214300000000001</v>
      </c>
      <c r="AL82">
        <v>20.361900000000006</v>
      </c>
      <c r="AM82">
        <v>4.0218514285714289</v>
      </c>
      <c r="AN82">
        <v>0</v>
      </c>
      <c r="AO82">
        <v>0.14188439999999997</v>
      </c>
      <c r="AP82">
        <v>0.78089759999999986</v>
      </c>
      <c r="AQ82">
        <v>0</v>
      </c>
      <c r="AR82">
        <v>12.618719999999998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4.1757999999999997</v>
      </c>
      <c r="AY82">
        <v>0</v>
      </c>
      <c r="AZ82">
        <v>0</v>
      </c>
      <c r="BA82">
        <v>26.747692394421783</v>
      </c>
      <c r="BB82">
        <f t="shared" si="1"/>
        <v>806.51376856921172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165.02845168916704</v>
      </c>
      <c r="L83">
        <v>63.620653274280286</v>
      </c>
      <c r="M83">
        <v>0</v>
      </c>
      <c r="N83">
        <v>29.998851806491121</v>
      </c>
      <c r="O83">
        <v>50.37540413533835</v>
      </c>
      <c r="P83">
        <v>59.290774246480694</v>
      </c>
      <c r="Q83">
        <v>4.349656212303981</v>
      </c>
      <c r="R83">
        <v>8.5319446153846137</v>
      </c>
      <c r="S83">
        <v>6.6956870790916208</v>
      </c>
      <c r="T83">
        <v>0</v>
      </c>
      <c r="U83">
        <v>228.17768342625942</v>
      </c>
      <c r="V83">
        <v>3.6252701804347827</v>
      </c>
      <c r="W83">
        <v>11.785696856634015</v>
      </c>
      <c r="X83">
        <v>37.470352843196309</v>
      </c>
      <c r="Y83">
        <v>0</v>
      </c>
      <c r="Z83">
        <v>4.9939955999999999</v>
      </c>
      <c r="AA83">
        <v>10.70561232</v>
      </c>
      <c r="AB83">
        <v>10.035570480000001</v>
      </c>
      <c r="AC83">
        <v>7.381953231999999</v>
      </c>
      <c r="AD83">
        <v>6.9616594319999994</v>
      </c>
      <c r="AE83">
        <v>12.556885223999998</v>
      </c>
      <c r="AF83">
        <v>0</v>
      </c>
      <c r="AG83">
        <v>0</v>
      </c>
      <c r="AH83">
        <v>29.706442999999993</v>
      </c>
      <c r="AI83">
        <v>12.610337999999999</v>
      </c>
      <c r="AJ83">
        <v>0</v>
      </c>
      <c r="AK83">
        <v>13.214300000000001</v>
      </c>
      <c r="AL83">
        <v>20.361900000000006</v>
      </c>
      <c r="AM83">
        <v>4.0218514285714289</v>
      </c>
      <c r="AN83">
        <v>0</v>
      </c>
      <c r="AO83">
        <v>0.20162519999999998</v>
      </c>
      <c r="AP83">
        <v>0.78089759999999986</v>
      </c>
      <c r="AQ83">
        <v>0</v>
      </c>
      <c r="AR83">
        <v>12.618719999999998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4.1757999999999997</v>
      </c>
      <c r="AY83">
        <v>0</v>
      </c>
      <c r="AZ83">
        <v>0</v>
      </c>
      <c r="BA83">
        <v>26.558894702421775</v>
      </c>
      <c r="BB83">
        <f t="shared" si="1"/>
        <v>800.82101846121168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165.02845168916704</v>
      </c>
      <c r="L84">
        <v>63.620653274280286</v>
      </c>
      <c r="M84">
        <v>0</v>
      </c>
      <c r="N84">
        <v>29.998851806491121</v>
      </c>
      <c r="O84">
        <v>50.37540413533835</v>
      </c>
      <c r="P84">
        <v>59.290774246480694</v>
      </c>
      <c r="Q84">
        <v>4.349656212303981</v>
      </c>
      <c r="R84">
        <v>8.5319446153846137</v>
      </c>
      <c r="S84">
        <v>6.6956870790916208</v>
      </c>
      <c r="T84">
        <v>0</v>
      </c>
      <c r="U84">
        <v>228.17768342625942</v>
      </c>
      <c r="V84">
        <v>3.6252701804347827</v>
      </c>
      <c r="W84">
        <v>11.785696856634015</v>
      </c>
      <c r="X84">
        <v>37.470352843196309</v>
      </c>
      <c r="Y84">
        <v>0</v>
      </c>
      <c r="Z84">
        <v>4.9939955999999999</v>
      </c>
      <c r="AA84">
        <v>10.70561232</v>
      </c>
      <c r="AB84">
        <v>10.035570480000001</v>
      </c>
      <c r="AC84">
        <v>7.381953231999999</v>
      </c>
      <c r="AD84">
        <v>6.9616594319999994</v>
      </c>
      <c r="AE84">
        <v>12.556885223999998</v>
      </c>
      <c r="AF84">
        <v>0</v>
      </c>
      <c r="AG84">
        <v>0</v>
      </c>
      <c r="AH84">
        <v>29.706442999999993</v>
      </c>
      <c r="AI84">
        <v>12.610337999999999</v>
      </c>
      <c r="AJ84">
        <v>0</v>
      </c>
      <c r="AK84">
        <v>13.214300000000001</v>
      </c>
      <c r="AL84">
        <v>20.361900000000006</v>
      </c>
      <c r="AM84">
        <v>4.0218514285714289</v>
      </c>
      <c r="AN84">
        <v>0</v>
      </c>
      <c r="AO84">
        <v>0.32857439999999999</v>
      </c>
      <c r="AP84">
        <v>0.78089759999999986</v>
      </c>
      <c r="AQ84">
        <v>0</v>
      </c>
      <c r="AR84">
        <v>12.618719999999998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4.1757999999999997</v>
      </c>
      <c r="AY84">
        <v>0</v>
      </c>
      <c r="AZ84">
        <v>0</v>
      </c>
      <c r="BA84">
        <v>26.562969878421775</v>
      </c>
      <c r="BB84">
        <f t="shared" si="1"/>
        <v>800.94389248521168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165.02845168916704</v>
      </c>
      <c r="L85">
        <v>63.620653274280286</v>
      </c>
      <c r="M85">
        <v>0</v>
      </c>
      <c r="N85">
        <v>29.998851806491121</v>
      </c>
      <c r="O85">
        <v>50.37540413533835</v>
      </c>
      <c r="P85">
        <v>59.290774246480694</v>
      </c>
      <c r="Q85">
        <v>4.349656212303981</v>
      </c>
      <c r="R85">
        <v>8.5319446153846137</v>
      </c>
      <c r="S85">
        <v>6.6956870790916208</v>
      </c>
      <c r="T85">
        <v>0</v>
      </c>
      <c r="U85">
        <v>228.17768342625942</v>
      </c>
      <c r="V85">
        <v>3.6252701804347827</v>
      </c>
      <c r="W85">
        <v>11.785696856634015</v>
      </c>
      <c r="X85">
        <v>37.470352843196309</v>
      </c>
      <c r="Y85">
        <v>0</v>
      </c>
      <c r="Z85">
        <v>4.9939955999999999</v>
      </c>
      <c r="AA85">
        <v>10.70561232</v>
      </c>
      <c r="AB85">
        <v>10.035570480000001</v>
      </c>
      <c r="AC85">
        <v>7.381953231999999</v>
      </c>
      <c r="AD85">
        <v>6.9616594319999994</v>
      </c>
      <c r="AE85">
        <v>12.556885223999998</v>
      </c>
      <c r="AF85">
        <v>0</v>
      </c>
      <c r="AG85">
        <v>0</v>
      </c>
      <c r="AH85">
        <v>29.706442999999993</v>
      </c>
      <c r="AI85">
        <v>1.9400519999999999</v>
      </c>
      <c r="AJ85">
        <v>0</v>
      </c>
      <c r="AK85">
        <v>13.214300000000001</v>
      </c>
      <c r="AL85">
        <v>20.361900000000006</v>
      </c>
      <c r="AM85">
        <v>4.0218514285714289</v>
      </c>
      <c r="AN85">
        <v>0</v>
      </c>
      <c r="AO85">
        <v>2.9870400000000002E-2</v>
      </c>
      <c r="AP85">
        <v>0.78089759999999986</v>
      </c>
      <c r="AQ85">
        <v>0</v>
      </c>
      <c r="AR85">
        <v>12.618719999999998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4.1757999999999997</v>
      </c>
      <c r="AY85">
        <v>0</v>
      </c>
      <c r="AZ85">
        <v>0</v>
      </c>
      <c r="BA85">
        <v>26.210865172421776</v>
      </c>
      <c r="BB85">
        <f t="shared" si="1"/>
        <v>790.32700719121181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165.02845168916704</v>
      </c>
      <c r="L86">
        <v>63.620653274280286</v>
      </c>
      <c r="M86">
        <v>0</v>
      </c>
      <c r="N86">
        <v>29.998851806491121</v>
      </c>
      <c r="O86">
        <v>50.37540413533835</v>
      </c>
      <c r="P86">
        <v>59.290774246480694</v>
      </c>
      <c r="Q86">
        <v>4.349656212303981</v>
      </c>
      <c r="R86">
        <v>8.5319446153846137</v>
      </c>
      <c r="S86">
        <v>6.6956870790916208</v>
      </c>
      <c r="T86">
        <v>0</v>
      </c>
      <c r="U86">
        <v>228.17768342625942</v>
      </c>
      <c r="V86">
        <v>3.6252701804347827</v>
      </c>
      <c r="W86">
        <v>11.785696856634015</v>
      </c>
      <c r="X86">
        <v>37.470352843196309</v>
      </c>
      <c r="Y86">
        <v>0</v>
      </c>
      <c r="Z86">
        <v>4.9939955999999999</v>
      </c>
      <c r="AA86">
        <v>10.70561232</v>
      </c>
      <c r="AB86">
        <v>10.035570480000001</v>
      </c>
      <c r="AC86">
        <v>7.381953231999999</v>
      </c>
      <c r="AD86">
        <v>6.9616594319999994</v>
      </c>
      <c r="AE86">
        <v>12.556885223999998</v>
      </c>
      <c r="AF86">
        <v>0</v>
      </c>
      <c r="AG86">
        <v>0</v>
      </c>
      <c r="AH86">
        <v>29.706442999999993</v>
      </c>
      <c r="AI86">
        <v>0.64668400000000004</v>
      </c>
      <c r="AJ86">
        <v>0</v>
      </c>
      <c r="AK86">
        <v>13.214300000000001</v>
      </c>
      <c r="AL86">
        <v>20.361900000000006</v>
      </c>
      <c r="AM86">
        <v>4.0218514285714289</v>
      </c>
      <c r="AN86">
        <v>0</v>
      </c>
      <c r="AO86">
        <v>6.7208400000000001E-2</v>
      </c>
      <c r="AP86">
        <v>0.78089759999999986</v>
      </c>
      <c r="AQ86">
        <v>0</v>
      </c>
      <c r="AR86">
        <v>12.618719999999998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4.1757999999999997</v>
      </c>
      <c r="AY86">
        <v>0</v>
      </c>
      <c r="AZ86">
        <v>0</v>
      </c>
      <c r="BA86">
        <v>26.170546736421777</v>
      </c>
      <c r="BB86">
        <f t="shared" si="1"/>
        <v>789.1112956272118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165.02845168916704</v>
      </c>
      <c r="L87">
        <v>63.620653274280286</v>
      </c>
      <c r="M87">
        <v>0</v>
      </c>
      <c r="N87">
        <v>29.998851806491121</v>
      </c>
      <c r="O87">
        <v>50.37540413533835</v>
      </c>
      <c r="P87">
        <v>59.290774246480694</v>
      </c>
      <c r="Q87">
        <v>4.349656212303981</v>
      </c>
      <c r="R87">
        <v>8.5319446153846137</v>
      </c>
      <c r="S87">
        <v>6.6956870790916208</v>
      </c>
      <c r="T87">
        <v>0</v>
      </c>
      <c r="U87">
        <v>228.17768342625942</v>
      </c>
      <c r="V87">
        <v>3.6252701804347827</v>
      </c>
      <c r="W87">
        <v>11.785696856634015</v>
      </c>
      <c r="X87">
        <v>37.470352843196309</v>
      </c>
      <c r="Y87">
        <v>0</v>
      </c>
      <c r="Z87">
        <v>3.3293303999999995</v>
      </c>
      <c r="AA87">
        <v>10.70561232</v>
      </c>
      <c r="AB87">
        <v>10.035570480000001</v>
      </c>
      <c r="AC87">
        <v>7.381953231999999</v>
      </c>
      <c r="AD87">
        <v>6.9616594319999994</v>
      </c>
      <c r="AE87">
        <v>12.556885223999998</v>
      </c>
      <c r="AF87">
        <v>0</v>
      </c>
      <c r="AG87">
        <v>0</v>
      </c>
      <c r="AH87">
        <v>29.706442999999993</v>
      </c>
      <c r="AI87">
        <v>0</v>
      </c>
      <c r="AJ87">
        <v>0</v>
      </c>
      <c r="AK87">
        <v>13.214300000000001</v>
      </c>
      <c r="AL87">
        <v>20.361900000000006</v>
      </c>
      <c r="AM87">
        <v>4.0218514285714289</v>
      </c>
      <c r="AN87">
        <v>0</v>
      </c>
      <c r="AO87">
        <v>8.9611199999999988E-2</v>
      </c>
      <c r="AP87">
        <v>0.78089759999999986</v>
      </c>
      <c r="AQ87">
        <v>0</v>
      </c>
      <c r="AR87">
        <v>12.618719999999998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4.1757999999999997</v>
      </c>
      <c r="AY87">
        <v>0</v>
      </c>
      <c r="AZ87">
        <v>0</v>
      </c>
      <c r="BA87">
        <v>26.097071394421782</v>
      </c>
      <c r="BB87">
        <f t="shared" si="1"/>
        <v>786.89582456921187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165.02845168916704</v>
      </c>
      <c r="L88">
        <v>63.620653274280286</v>
      </c>
      <c r="M88">
        <v>0</v>
      </c>
      <c r="N88">
        <v>29.998851806491121</v>
      </c>
      <c r="O88">
        <v>50.37540413533835</v>
      </c>
      <c r="P88">
        <v>59.290774246480694</v>
      </c>
      <c r="Q88">
        <v>4.349656212303981</v>
      </c>
      <c r="R88">
        <v>8.5319446153846137</v>
      </c>
      <c r="S88">
        <v>6.6956870790916208</v>
      </c>
      <c r="T88">
        <v>0</v>
      </c>
      <c r="U88">
        <v>228.17768342625942</v>
      </c>
      <c r="V88">
        <v>3.6252701804347827</v>
      </c>
      <c r="W88">
        <v>11.785696856634015</v>
      </c>
      <c r="X88">
        <v>37.470352843196309</v>
      </c>
      <c r="Y88">
        <v>0</v>
      </c>
      <c r="Z88">
        <v>3.3293303999999995</v>
      </c>
      <c r="AA88">
        <v>10.70561232</v>
      </c>
      <c r="AB88">
        <v>10.035570480000001</v>
      </c>
      <c r="AC88">
        <v>7.381953231999999</v>
      </c>
      <c r="AD88">
        <v>6.9616594319999994</v>
      </c>
      <c r="AE88">
        <v>12.556885223999998</v>
      </c>
      <c r="AF88">
        <v>0</v>
      </c>
      <c r="AG88">
        <v>0</v>
      </c>
      <c r="AH88">
        <v>29.706442999999993</v>
      </c>
      <c r="AI88">
        <v>0</v>
      </c>
      <c r="AJ88">
        <v>0</v>
      </c>
      <c r="AK88">
        <v>13.214300000000001</v>
      </c>
      <c r="AL88">
        <v>20.361900000000006</v>
      </c>
      <c r="AM88">
        <v>4.0218514285714289</v>
      </c>
      <c r="AN88">
        <v>0</v>
      </c>
      <c r="AO88">
        <v>9.7078800000000007E-2</v>
      </c>
      <c r="AP88">
        <v>0.78089759999999986</v>
      </c>
      <c r="AQ88">
        <v>0</v>
      </c>
      <c r="AR88">
        <v>12.618719999999998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4.1757999999999997</v>
      </c>
      <c r="AY88">
        <v>0</v>
      </c>
      <c r="AZ88">
        <v>0</v>
      </c>
      <c r="BA88">
        <v>26.097311170421783</v>
      </c>
      <c r="BB88">
        <f t="shared" si="1"/>
        <v>786.90305239321174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165.02845168916704</v>
      </c>
      <c r="L89">
        <v>63.620653274280286</v>
      </c>
      <c r="M89">
        <v>0</v>
      </c>
      <c r="N89">
        <v>29.998851806491121</v>
      </c>
      <c r="O89">
        <v>50.37540413533835</v>
      </c>
      <c r="P89">
        <v>59.290774246480694</v>
      </c>
      <c r="Q89">
        <v>4.349656212303981</v>
      </c>
      <c r="R89">
        <v>8.5319446153846137</v>
      </c>
      <c r="S89">
        <v>6.6956870790916208</v>
      </c>
      <c r="T89">
        <v>0</v>
      </c>
      <c r="U89">
        <v>228.17768342625942</v>
      </c>
      <c r="V89">
        <v>3.6252701804347827</v>
      </c>
      <c r="W89">
        <v>11.785696856634015</v>
      </c>
      <c r="X89">
        <v>37.470352843196309</v>
      </c>
      <c r="Y89">
        <v>0</v>
      </c>
      <c r="Z89">
        <v>3.3293303999999995</v>
      </c>
      <c r="AA89">
        <v>10.70561232</v>
      </c>
      <c r="AB89">
        <v>10.035570480000001</v>
      </c>
      <c r="AC89">
        <v>7.381953231999999</v>
      </c>
      <c r="AD89">
        <v>6.9616594319999994</v>
      </c>
      <c r="AE89">
        <v>12.556885223999998</v>
      </c>
      <c r="AF89">
        <v>0</v>
      </c>
      <c r="AG89">
        <v>0</v>
      </c>
      <c r="AH89">
        <v>29.706442999999993</v>
      </c>
      <c r="AI89">
        <v>0</v>
      </c>
      <c r="AJ89">
        <v>0</v>
      </c>
      <c r="AK89">
        <v>13.214300000000001</v>
      </c>
      <c r="AL89">
        <v>20.361900000000006</v>
      </c>
      <c r="AM89">
        <v>4.0218514285714289</v>
      </c>
      <c r="AN89">
        <v>0</v>
      </c>
      <c r="AO89">
        <v>0.12694920000000001</v>
      </c>
      <c r="AP89">
        <v>0.78089759999999986</v>
      </c>
      <c r="AQ89">
        <v>0</v>
      </c>
      <c r="AR89">
        <v>12.618719999999998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4.1757999999999997</v>
      </c>
      <c r="AY89">
        <v>0</v>
      </c>
      <c r="AZ89">
        <v>0</v>
      </c>
      <c r="BA89">
        <v>26.098270020421779</v>
      </c>
      <c r="BB89">
        <f t="shared" si="1"/>
        <v>786.93196394321183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165.02845168916704</v>
      </c>
      <c r="L90">
        <v>63.620653274280286</v>
      </c>
      <c r="M90">
        <v>0</v>
      </c>
      <c r="N90">
        <v>29.998851806491121</v>
      </c>
      <c r="O90">
        <v>50.37540413533835</v>
      </c>
      <c r="P90">
        <v>59.290774246480694</v>
      </c>
      <c r="Q90">
        <v>4.349656212303981</v>
      </c>
      <c r="R90">
        <v>8.5319446153846137</v>
      </c>
      <c r="S90">
        <v>6.6956870790916208</v>
      </c>
      <c r="T90">
        <v>0</v>
      </c>
      <c r="U90">
        <v>228.17768342625942</v>
      </c>
      <c r="V90">
        <v>3.6252701804347827</v>
      </c>
      <c r="W90">
        <v>11.785696856634015</v>
      </c>
      <c r="X90">
        <v>37.470352843196309</v>
      </c>
      <c r="Y90">
        <v>0</v>
      </c>
      <c r="Z90">
        <v>3.3293303999999995</v>
      </c>
      <c r="AA90">
        <v>10.70561232</v>
      </c>
      <c r="AB90">
        <v>10.035570480000001</v>
      </c>
      <c r="AC90">
        <v>7.381953231999999</v>
      </c>
      <c r="AD90">
        <v>6.9616594319999994</v>
      </c>
      <c r="AE90">
        <v>12.556885223999998</v>
      </c>
      <c r="AF90">
        <v>0</v>
      </c>
      <c r="AG90">
        <v>0</v>
      </c>
      <c r="AH90">
        <v>29.706442999999993</v>
      </c>
      <c r="AI90">
        <v>0</v>
      </c>
      <c r="AJ90">
        <v>0</v>
      </c>
      <c r="AK90">
        <v>13.214300000000001</v>
      </c>
      <c r="AL90">
        <v>20.361900000000006</v>
      </c>
      <c r="AM90">
        <v>4.0218514285714289</v>
      </c>
      <c r="AN90">
        <v>0</v>
      </c>
      <c r="AO90">
        <v>0.1568196</v>
      </c>
      <c r="AP90">
        <v>0.78089759999999986</v>
      </c>
      <c r="AQ90">
        <v>0</v>
      </c>
      <c r="AR90">
        <v>12.618719999999998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4.1757999999999997</v>
      </c>
      <c r="AY90">
        <v>0</v>
      </c>
      <c r="AZ90">
        <v>0</v>
      </c>
      <c r="BA90">
        <v>26.099228870421783</v>
      </c>
      <c r="BB90">
        <f t="shared" si="1"/>
        <v>786.96087549321169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165.02845168916704</v>
      </c>
      <c r="L91">
        <v>63.620653274280286</v>
      </c>
      <c r="M91">
        <v>0</v>
      </c>
      <c r="N91">
        <v>29.998851806491121</v>
      </c>
      <c r="O91">
        <v>50.37540413533835</v>
      </c>
      <c r="P91">
        <v>59.290774246480694</v>
      </c>
      <c r="Q91">
        <v>4.349656212303981</v>
      </c>
      <c r="R91">
        <v>8.5319446153846137</v>
      </c>
      <c r="S91">
        <v>6.6956870790916208</v>
      </c>
      <c r="T91">
        <v>0</v>
      </c>
      <c r="U91">
        <v>228.17768342625942</v>
      </c>
      <c r="V91">
        <v>3.6252701804347827</v>
      </c>
      <c r="W91">
        <v>11.785696856634015</v>
      </c>
      <c r="X91">
        <v>37.470352843196309</v>
      </c>
      <c r="Y91">
        <v>0</v>
      </c>
      <c r="Z91">
        <v>4.9939955999999999</v>
      </c>
      <c r="AA91">
        <v>10.70561232</v>
      </c>
      <c r="AB91">
        <v>10.035570480000001</v>
      </c>
      <c r="AC91">
        <v>7.381953231999999</v>
      </c>
      <c r="AD91">
        <v>6.9616594319999994</v>
      </c>
      <c r="AE91">
        <v>12.556885223999998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13.214300000000001</v>
      </c>
      <c r="AL91">
        <v>20.361900000000006</v>
      </c>
      <c r="AM91">
        <v>4.0218514285714289</v>
      </c>
      <c r="AN91">
        <v>0</v>
      </c>
      <c r="AO91">
        <v>0.19415759999999999</v>
      </c>
      <c r="AP91">
        <v>0.78089759999999986</v>
      </c>
      <c r="AQ91">
        <v>0</v>
      </c>
      <c r="AR91">
        <v>12.618719999999998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4.1757999999999997</v>
      </c>
      <c r="AY91">
        <v>0</v>
      </c>
      <c r="AZ91">
        <v>0</v>
      </c>
      <c r="BA91">
        <v>26.344578392421781</v>
      </c>
      <c r="BB91">
        <f t="shared" si="1"/>
        <v>794.35881777121176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165.02845168916704</v>
      </c>
      <c r="L92">
        <v>63.620653274280286</v>
      </c>
      <c r="M92">
        <v>0</v>
      </c>
      <c r="N92">
        <v>29.998851806491121</v>
      </c>
      <c r="O92">
        <v>50.37540413533835</v>
      </c>
      <c r="P92">
        <v>59.290774246480694</v>
      </c>
      <c r="Q92">
        <v>4.349656212303981</v>
      </c>
      <c r="R92">
        <v>8.5319446153846137</v>
      </c>
      <c r="S92">
        <v>6.6956870790916208</v>
      </c>
      <c r="T92">
        <v>0</v>
      </c>
      <c r="U92">
        <v>228.17768342625942</v>
      </c>
      <c r="V92">
        <v>3.6252701804347827</v>
      </c>
      <c r="W92">
        <v>11.785696856634015</v>
      </c>
      <c r="X92">
        <v>37.470352843196309</v>
      </c>
      <c r="Y92">
        <v>0</v>
      </c>
      <c r="Z92">
        <v>4.9939955999999999</v>
      </c>
      <c r="AA92">
        <v>10.70561232</v>
      </c>
      <c r="AB92">
        <v>10.035570480000001</v>
      </c>
      <c r="AC92">
        <v>7.381953231999999</v>
      </c>
      <c r="AD92">
        <v>6.9616594319999994</v>
      </c>
      <c r="AE92">
        <v>12.556885223999998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13.214300000000001</v>
      </c>
      <c r="AL92">
        <v>20.361900000000006</v>
      </c>
      <c r="AM92">
        <v>4.0218514285714289</v>
      </c>
      <c r="AN92">
        <v>0</v>
      </c>
      <c r="AO92">
        <v>0.22402799999999998</v>
      </c>
      <c r="AP92">
        <v>0.78089759999999986</v>
      </c>
      <c r="AQ92">
        <v>0</v>
      </c>
      <c r="AR92">
        <v>12.618719999999998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4.1757999999999997</v>
      </c>
      <c r="AY92">
        <v>0</v>
      </c>
      <c r="AZ92">
        <v>0</v>
      </c>
      <c r="BA92">
        <v>26.345537242421784</v>
      </c>
      <c r="BB92">
        <f t="shared" si="1"/>
        <v>794.38772932121174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165.02845168916704</v>
      </c>
      <c r="L93">
        <v>63.620653274280286</v>
      </c>
      <c r="M93">
        <v>0</v>
      </c>
      <c r="N93">
        <v>29.998851806491121</v>
      </c>
      <c r="O93">
        <v>50.37540413533835</v>
      </c>
      <c r="P93">
        <v>59.290774246480694</v>
      </c>
      <c r="Q93">
        <v>4.349656212303981</v>
      </c>
      <c r="R93">
        <v>8.5319446153846137</v>
      </c>
      <c r="S93">
        <v>6.6956870790916208</v>
      </c>
      <c r="T93">
        <v>0</v>
      </c>
      <c r="U93">
        <v>228.17768342625942</v>
      </c>
      <c r="V93">
        <v>3.6252701804347827</v>
      </c>
      <c r="W93">
        <v>11.785696856634015</v>
      </c>
      <c r="X93">
        <v>37.470352843196309</v>
      </c>
      <c r="Y93">
        <v>0</v>
      </c>
      <c r="Z93">
        <v>4.9939955999999999</v>
      </c>
      <c r="AA93">
        <v>10.70561232</v>
      </c>
      <c r="AB93">
        <v>10.035570480000001</v>
      </c>
      <c r="AC93">
        <v>7.381953231999999</v>
      </c>
      <c r="AD93">
        <v>6.9616594319999994</v>
      </c>
      <c r="AE93">
        <v>12.556885223999998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13.214300000000001</v>
      </c>
      <c r="AL93">
        <v>20.361900000000006</v>
      </c>
      <c r="AM93">
        <v>4.0218514285714289</v>
      </c>
      <c r="AN93">
        <v>0</v>
      </c>
      <c r="AO93">
        <v>0.2314956</v>
      </c>
      <c r="AP93">
        <v>0.78089759999999986</v>
      </c>
      <c r="AQ93">
        <v>0</v>
      </c>
      <c r="AR93">
        <v>12.618719999999998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4.1757999999999997</v>
      </c>
      <c r="AY93">
        <v>0</v>
      </c>
      <c r="AZ93">
        <v>0</v>
      </c>
      <c r="BA93">
        <v>26.345777018421778</v>
      </c>
      <c r="BB93">
        <f t="shared" si="1"/>
        <v>794.39495714521172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165.02845168916704</v>
      </c>
      <c r="L94">
        <v>63.620653274280286</v>
      </c>
      <c r="M94">
        <v>0</v>
      </c>
      <c r="N94">
        <v>29.998851806491121</v>
      </c>
      <c r="O94">
        <v>50.37540413533835</v>
      </c>
      <c r="P94">
        <v>59.290774246480694</v>
      </c>
      <c r="Q94">
        <v>4.349656212303981</v>
      </c>
      <c r="R94">
        <v>8.5319446153846137</v>
      </c>
      <c r="S94">
        <v>6.6956870790916208</v>
      </c>
      <c r="T94">
        <v>0</v>
      </c>
      <c r="U94">
        <v>228.17768342625942</v>
      </c>
      <c r="V94">
        <v>3.6252701804347827</v>
      </c>
      <c r="W94">
        <v>11.785696856634015</v>
      </c>
      <c r="X94">
        <v>37.470352843196309</v>
      </c>
      <c r="Y94">
        <v>0</v>
      </c>
      <c r="Z94">
        <v>4.9939955999999999</v>
      </c>
      <c r="AA94">
        <v>10.70561232</v>
      </c>
      <c r="AB94">
        <v>10.035570480000001</v>
      </c>
      <c r="AC94">
        <v>7.381953231999999</v>
      </c>
      <c r="AD94">
        <v>6.9616594319999994</v>
      </c>
      <c r="AE94">
        <v>12.556885223999998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13.214300000000001</v>
      </c>
      <c r="AL94">
        <v>5.3118000000000016</v>
      </c>
      <c r="AM94">
        <v>4.0218514285714289</v>
      </c>
      <c r="AN94">
        <v>0</v>
      </c>
      <c r="AO94">
        <v>0.24643079999999998</v>
      </c>
      <c r="AP94">
        <v>0.78089759999999986</v>
      </c>
      <c r="AQ94">
        <v>0</v>
      </c>
      <c r="AR94">
        <v>12.618719999999998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4.1757999999999997</v>
      </c>
      <c r="AY94">
        <v>0</v>
      </c>
      <c r="AZ94">
        <v>0</v>
      </c>
      <c r="BA94">
        <v>25.863148157213516</v>
      </c>
      <c r="BB94">
        <f t="shared" si="1"/>
        <v>779.84242120641989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165.02845168916704</v>
      </c>
      <c r="L95">
        <v>63.620653274280286</v>
      </c>
      <c r="M95">
        <v>0</v>
      </c>
      <c r="N95">
        <v>29.998851806491121</v>
      </c>
      <c r="O95">
        <v>50.37540413533835</v>
      </c>
      <c r="P95">
        <v>59.290774246480694</v>
      </c>
      <c r="Q95">
        <v>4.349656212303981</v>
      </c>
      <c r="R95">
        <v>8.5319446153846137</v>
      </c>
      <c r="S95">
        <v>6.6956870790916208</v>
      </c>
      <c r="T95">
        <v>0</v>
      </c>
      <c r="U95">
        <v>228.17768342625942</v>
      </c>
      <c r="V95">
        <v>3.6252701804347827</v>
      </c>
      <c r="W95">
        <v>11.785696856634015</v>
      </c>
      <c r="X95">
        <v>37.470352843196309</v>
      </c>
      <c r="Y95">
        <v>0</v>
      </c>
      <c r="Z95">
        <v>3.3293303999999995</v>
      </c>
      <c r="AA95">
        <v>10.70561232</v>
      </c>
      <c r="AB95">
        <v>10.035570480000001</v>
      </c>
      <c r="AC95">
        <v>7.381953231999999</v>
      </c>
      <c r="AD95">
        <v>4.6303691999999996</v>
      </c>
      <c r="AE95">
        <v>8.3425791999999994</v>
      </c>
      <c r="AF95">
        <v>0</v>
      </c>
      <c r="AG95">
        <v>0</v>
      </c>
      <c r="AH95">
        <v>29.706442999999993</v>
      </c>
      <c r="AI95">
        <v>0</v>
      </c>
      <c r="AJ95">
        <v>0</v>
      </c>
      <c r="AK95">
        <v>13.214300000000001</v>
      </c>
      <c r="AL95">
        <v>5.3118000000000016</v>
      </c>
      <c r="AM95">
        <v>4.0218514285714289</v>
      </c>
      <c r="AN95">
        <v>0</v>
      </c>
      <c r="AO95">
        <v>0.26883359999999995</v>
      </c>
      <c r="AP95">
        <v>0.78089759999999986</v>
      </c>
      <c r="AQ95">
        <v>0</v>
      </c>
      <c r="AR95">
        <v>12.618719999999998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4.1757999999999997</v>
      </c>
      <c r="AY95">
        <v>0</v>
      </c>
      <c r="AZ95">
        <v>0</v>
      </c>
      <c r="BA95">
        <v>25.409602963213516</v>
      </c>
      <c r="BB95">
        <f t="shared" si="1"/>
        <v>766.16681914442006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165.02845168916704</v>
      </c>
      <c r="L96">
        <v>63.620653274280286</v>
      </c>
      <c r="M96">
        <v>0</v>
      </c>
      <c r="N96">
        <v>29.998851806491121</v>
      </c>
      <c r="O96">
        <v>50.37540413533835</v>
      </c>
      <c r="P96">
        <v>59.290774246480694</v>
      </c>
      <c r="Q96">
        <v>4.349656212303981</v>
      </c>
      <c r="R96">
        <v>8.5319446153846137</v>
      </c>
      <c r="S96">
        <v>6.6956870790916208</v>
      </c>
      <c r="T96">
        <v>0</v>
      </c>
      <c r="U96">
        <v>228.17768342625942</v>
      </c>
      <c r="V96">
        <v>3.6252701804347827</v>
      </c>
      <c r="W96">
        <v>11.785696856634015</v>
      </c>
      <c r="X96">
        <v>37.470352843196309</v>
      </c>
      <c r="Y96">
        <v>0</v>
      </c>
      <c r="Z96">
        <v>3.3293303999999995</v>
      </c>
      <c r="AA96">
        <v>10.70561232</v>
      </c>
      <c r="AB96">
        <v>10.035570480000001</v>
      </c>
      <c r="AC96">
        <v>7.381953231999999</v>
      </c>
      <c r="AD96">
        <v>4.6303691999999996</v>
      </c>
      <c r="AE96">
        <v>8.3425791999999994</v>
      </c>
      <c r="AF96">
        <v>0</v>
      </c>
      <c r="AG96">
        <v>0</v>
      </c>
      <c r="AH96">
        <v>29.706442999999993</v>
      </c>
      <c r="AI96">
        <v>0</v>
      </c>
      <c r="AJ96">
        <v>0</v>
      </c>
      <c r="AK96">
        <v>13.214300000000001</v>
      </c>
      <c r="AL96">
        <v>5.3118000000000016</v>
      </c>
      <c r="AM96">
        <v>4.0218514285714289</v>
      </c>
      <c r="AN96">
        <v>0</v>
      </c>
      <c r="AO96">
        <v>0.27630120000000002</v>
      </c>
      <c r="AP96">
        <v>0.78089759999999986</v>
      </c>
      <c r="AQ96">
        <v>0</v>
      </c>
      <c r="AR96">
        <v>12.618719999999998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4.1757999999999997</v>
      </c>
      <c r="AY96">
        <v>0</v>
      </c>
      <c r="AZ96">
        <v>0</v>
      </c>
      <c r="BA96">
        <v>25.409842485213517</v>
      </c>
      <c r="BB96">
        <f t="shared" si="1"/>
        <v>766.17404722242009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165.02845168916704</v>
      </c>
      <c r="L97">
        <v>63.620653274280286</v>
      </c>
      <c r="M97">
        <v>0</v>
      </c>
      <c r="N97">
        <v>29.998851806491121</v>
      </c>
      <c r="O97">
        <v>50.37540413533835</v>
      </c>
      <c r="P97">
        <v>59.290774246480694</v>
      </c>
      <c r="Q97">
        <v>4.349656212303981</v>
      </c>
      <c r="R97">
        <v>8.5319446153846137</v>
      </c>
      <c r="S97">
        <v>6.6956870790916208</v>
      </c>
      <c r="T97">
        <v>0</v>
      </c>
      <c r="U97">
        <v>228.17768342625942</v>
      </c>
      <c r="V97">
        <v>3.6252701804347827</v>
      </c>
      <c r="W97">
        <v>11.785696856634015</v>
      </c>
      <c r="X97">
        <v>37.470352843196309</v>
      </c>
      <c r="Y97">
        <v>0</v>
      </c>
      <c r="Z97">
        <v>3.3293303999999995</v>
      </c>
      <c r="AA97">
        <v>10.70561232</v>
      </c>
      <c r="AB97">
        <v>10.035570480000001</v>
      </c>
      <c r="AC97">
        <v>7.381953231999999</v>
      </c>
      <c r="AD97">
        <v>4.6303691999999996</v>
      </c>
      <c r="AE97">
        <v>8.3425791999999994</v>
      </c>
      <c r="AF97">
        <v>0</v>
      </c>
      <c r="AG97">
        <v>0</v>
      </c>
      <c r="AH97">
        <v>23.765154399999997</v>
      </c>
      <c r="AI97">
        <v>0</v>
      </c>
      <c r="AJ97">
        <v>0</v>
      </c>
      <c r="AK97">
        <v>13.214300000000001</v>
      </c>
      <c r="AL97">
        <v>5.3118000000000016</v>
      </c>
      <c r="AM97">
        <v>4.0218514285714289</v>
      </c>
      <c r="AN97">
        <v>0</v>
      </c>
      <c r="AO97">
        <v>0.28376879999999993</v>
      </c>
      <c r="AP97">
        <v>0.78089759999999986</v>
      </c>
      <c r="AQ97">
        <v>0</v>
      </c>
      <c r="AR97">
        <v>12.618719999999998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4.1757999999999997</v>
      </c>
      <c r="AY97">
        <v>0</v>
      </c>
      <c r="AZ97">
        <v>0</v>
      </c>
      <c r="BA97">
        <v>25.219367123213523</v>
      </c>
      <c r="BB97">
        <f t="shared" si="1"/>
        <v>760.43070158442004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165.02845168916704</v>
      </c>
      <c r="L98">
        <v>63.620653274280286</v>
      </c>
      <c r="M98">
        <v>0</v>
      </c>
      <c r="N98">
        <v>29.998851806491121</v>
      </c>
      <c r="O98">
        <v>50.37540413533835</v>
      </c>
      <c r="P98">
        <v>59.290774246480694</v>
      </c>
      <c r="Q98">
        <v>4.349656212303981</v>
      </c>
      <c r="R98">
        <v>8.5319446153846137</v>
      </c>
      <c r="S98">
        <v>6.6956870790916208</v>
      </c>
      <c r="T98">
        <v>0</v>
      </c>
      <c r="U98">
        <v>228.17768342625942</v>
      </c>
      <c r="V98">
        <v>3.6252701804347827</v>
      </c>
      <c r="W98">
        <v>11.785696856634015</v>
      </c>
      <c r="X98">
        <v>37.470352843196309</v>
      </c>
      <c r="Y98">
        <v>0</v>
      </c>
      <c r="Z98">
        <v>3.3293303999999995</v>
      </c>
      <c r="AA98">
        <v>10.70561232</v>
      </c>
      <c r="AB98">
        <v>10.035570480000001</v>
      </c>
      <c r="AC98">
        <v>7.381953231999999</v>
      </c>
      <c r="AD98">
        <v>4.6303691999999996</v>
      </c>
      <c r="AE98">
        <v>8.3425791999999994</v>
      </c>
      <c r="AF98">
        <v>0</v>
      </c>
      <c r="AG98">
        <v>0</v>
      </c>
      <c r="AH98">
        <v>23.765154399999997</v>
      </c>
      <c r="AI98">
        <v>0</v>
      </c>
      <c r="AJ98">
        <v>0</v>
      </c>
      <c r="AK98">
        <v>13.214300000000001</v>
      </c>
      <c r="AL98">
        <v>5.3118000000000016</v>
      </c>
      <c r="AM98">
        <v>4.0218514285714289</v>
      </c>
      <c r="AN98">
        <v>0</v>
      </c>
      <c r="AO98">
        <v>0.28376879999999993</v>
      </c>
      <c r="AP98">
        <v>0.78089759999999986</v>
      </c>
      <c r="AQ98">
        <v>0</v>
      </c>
      <c r="AR98">
        <v>12.618719999999998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4.1757999999999997</v>
      </c>
      <c r="AY98">
        <v>0</v>
      </c>
      <c r="AZ98">
        <v>0</v>
      </c>
      <c r="BA98">
        <v>25.219367123213523</v>
      </c>
      <c r="BB98">
        <f t="shared" si="1"/>
        <v>760.43070158442004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3.7039130294549247</v>
      </c>
      <c r="L99">
        <f t="shared" si="2"/>
        <v>1.4652237166600317</v>
      </c>
      <c r="M99">
        <f t="shared" si="2"/>
        <v>0</v>
      </c>
      <c r="N99">
        <f t="shared" si="2"/>
        <v>0.71997244335578603</v>
      </c>
      <c r="O99">
        <f t="shared" si="2"/>
        <v>1.2090096992481196</v>
      </c>
      <c r="P99">
        <f t="shared" si="2"/>
        <v>1.4225408972473781</v>
      </c>
      <c r="Q99">
        <f t="shared" si="2"/>
        <v>0.11031542979275165</v>
      </c>
      <c r="R99">
        <f t="shared" si="2"/>
        <v>0.22563189774712378</v>
      </c>
      <c r="S99">
        <f t="shared" si="2"/>
        <v>0.16069648989819876</v>
      </c>
      <c r="T99">
        <f t="shared" si="2"/>
        <v>0</v>
      </c>
      <c r="U99">
        <f t="shared" si="2"/>
        <v>5.0619113072303046</v>
      </c>
      <c r="V99">
        <f t="shared" si="2"/>
        <v>8.3619702522430797E-2</v>
      </c>
      <c r="W99">
        <f t="shared" si="2"/>
        <v>0.28131287725244819</v>
      </c>
      <c r="X99">
        <f t="shared" si="2"/>
        <v>0.89543855412958062</v>
      </c>
      <c r="Y99">
        <f t="shared" si="2"/>
        <v>0</v>
      </c>
      <c r="Z99">
        <f t="shared" si="2"/>
        <v>8.4065592600000058E-2</v>
      </c>
      <c r="AA99">
        <f t="shared" si="2"/>
        <v>0.12841718284</v>
      </c>
      <c r="AB99">
        <f t="shared" si="2"/>
        <v>0.17123276777000018</v>
      </c>
      <c r="AC99">
        <f t="shared" si="2"/>
        <v>0.12281824610799992</v>
      </c>
      <c r="AD99">
        <f t="shared" si="2"/>
        <v>0.12436668370199995</v>
      </c>
      <c r="AE99">
        <f t="shared" si="2"/>
        <v>0.25257940644799981</v>
      </c>
      <c r="AF99">
        <f t="shared" si="2"/>
        <v>0</v>
      </c>
      <c r="AG99">
        <f t="shared" si="2"/>
        <v>0</v>
      </c>
      <c r="AH99">
        <f t="shared" si="2"/>
        <v>0.38430756260000004</v>
      </c>
      <c r="AI99">
        <f t="shared" si="2"/>
        <v>4.0256078999999993E-2</v>
      </c>
      <c r="AJ99">
        <f t="shared" si="2"/>
        <v>0</v>
      </c>
      <c r="AK99">
        <f t="shared" si="2"/>
        <v>0.31714320000000018</v>
      </c>
      <c r="AL99">
        <f t="shared" si="2"/>
        <v>0.28624699999999964</v>
      </c>
      <c r="AM99">
        <f t="shared" si="2"/>
        <v>6.0935450158730205E-2</v>
      </c>
      <c r="AN99">
        <f t="shared" si="2"/>
        <v>0</v>
      </c>
      <c r="AO99">
        <f t="shared" si="2"/>
        <v>5.9995071779999944E-3</v>
      </c>
      <c r="AP99">
        <f t="shared" si="2"/>
        <v>1.9310946900000032E-2</v>
      </c>
      <c r="AQ99">
        <f t="shared" si="2"/>
        <v>0</v>
      </c>
      <c r="AR99">
        <f t="shared" si="2"/>
        <v>0.29738116800000025</v>
      </c>
      <c r="AS99">
        <f t="shared" si="2"/>
        <v>0.19492753280099998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6.5776232014388564E-2</v>
      </c>
      <c r="AY99">
        <f t="shared" si="2"/>
        <v>0</v>
      </c>
      <c r="AZ99">
        <f t="shared" si="2"/>
        <v>0</v>
      </c>
      <c r="BA99">
        <f t="shared" si="2"/>
        <v>0.57444076918959708</v>
      </c>
      <c r="BB99">
        <f t="shared" si="1"/>
        <v>17.320909833469599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2</v>
      </c>
      <c r="J3">
        <v>0.33750000000000002</v>
      </c>
      <c r="K3">
        <v>9.4120912252976332</v>
      </c>
      <c r="L3">
        <v>578.48977356105138</v>
      </c>
      <c r="M3">
        <v>28.225042111173501</v>
      </c>
      <c r="N3">
        <v>36.240431720759332</v>
      </c>
      <c r="O3">
        <v>0</v>
      </c>
      <c r="P3">
        <v>36.588185599168177</v>
      </c>
      <c r="Q3">
        <v>6.3114150753768845</v>
      </c>
      <c r="R3">
        <v>6.5004123071672346</v>
      </c>
      <c r="S3">
        <v>8.1009547376664042</v>
      </c>
      <c r="T3">
        <v>0</v>
      </c>
      <c r="U3">
        <v>107.06684590701713</v>
      </c>
      <c r="V3">
        <v>4.371102248005803</v>
      </c>
      <c r="W3">
        <v>14.233733802315225</v>
      </c>
      <c r="X3">
        <v>45.259888559703064</v>
      </c>
      <c r="Y3">
        <v>0</v>
      </c>
      <c r="Z3">
        <v>4.021411679999999</v>
      </c>
      <c r="AA3">
        <v>8.6206872959999998</v>
      </c>
      <c r="AB3">
        <v>12.105346240000001</v>
      </c>
      <c r="AC3">
        <v>8.9074839360000002</v>
      </c>
      <c r="AD3">
        <v>8.3893539600000011</v>
      </c>
      <c r="AE3">
        <v>12.9896052</v>
      </c>
      <c r="AF3">
        <v>2.7225000000000001</v>
      </c>
      <c r="AG3">
        <v>11.828612639999998</v>
      </c>
      <c r="AH3">
        <v>14.35265624</v>
      </c>
      <c r="AI3">
        <v>0</v>
      </c>
      <c r="AJ3">
        <v>0</v>
      </c>
      <c r="AK3">
        <v>15.961299999999998</v>
      </c>
      <c r="AL3">
        <v>0</v>
      </c>
      <c r="AM3">
        <v>3.2392661714285707</v>
      </c>
      <c r="AN3">
        <v>0.93737000000000004</v>
      </c>
      <c r="AO3">
        <v>0.5531014944</v>
      </c>
      <c r="AP3">
        <v>0.55021512000000006</v>
      </c>
      <c r="AQ3">
        <v>6.6881799999999982</v>
      </c>
      <c r="AR3">
        <v>15.241823999999999</v>
      </c>
      <c r="AS3">
        <v>10.028788848000001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32.750830823081429</v>
      </c>
      <c r="BB3">
        <f>SUM(B3:AZ3)-BA3</f>
        <v>987.52424885744881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2</v>
      </c>
      <c r="J4">
        <v>0.33750000000000002</v>
      </c>
      <c r="K4">
        <v>9.4120912252976332</v>
      </c>
      <c r="L4">
        <v>578.48977356105138</v>
      </c>
      <c r="M4">
        <v>28.225042111173501</v>
      </c>
      <c r="N4">
        <v>36.240431720759332</v>
      </c>
      <c r="O4">
        <v>0</v>
      </c>
      <c r="P4">
        <v>36.588185599168177</v>
      </c>
      <c r="Q4">
        <v>6.3114150753768845</v>
      </c>
      <c r="R4">
        <v>6.5004123071672346</v>
      </c>
      <c r="S4">
        <v>8.1009547376664042</v>
      </c>
      <c r="T4">
        <v>0</v>
      </c>
      <c r="U4">
        <v>107.06684590701713</v>
      </c>
      <c r="V4">
        <v>4.371102248005803</v>
      </c>
      <c r="W4">
        <v>14.233733802315225</v>
      </c>
      <c r="X4">
        <v>45.259888559703064</v>
      </c>
      <c r="Y4">
        <v>0</v>
      </c>
      <c r="Z4">
        <v>4.021411679999999</v>
      </c>
      <c r="AA4">
        <v>8.6206872959999998</v>
      </c>
      <c r="AB4">
        <v>12.105346240000001</v>
      </c>
      <c r="AC4">
        <v>8.9074839360000002</v>
      </c>
      <c r="AD4">
        <v>8.3893539600000011</v>
      </c>
      <c r="AE4">
        <v>12.9896052</v>
      </c>
      <c r="AF4">
        <v>2.7225000000000001</v>
      </c>
      <c r="AG4">
        <v>11.828612639999998</v>
      </c>
      <c r="AH4">
        <v>14.35265624</v>
      </c>
      <c r="AI4">
        <v>0</v>
      </c>
      <c r="AJ4">
        <v>0</v>
      </c>
      <c r="AK4">
        <v>15.961299999999998</v>
      </c>
      <c r="AL4">
        <v>0</v>
      </c>
      <c r="AM4">
        <v>3.2392661714285707</v>
      </c>
      <c r="AN4">
        <v>0.93737000000000004</v>
      </c>
      <c r="AO4">
        <v>0.55364268959999996</v>
      </c>
      <c r="AP4">
        <v>0.55021512000000006</v>
      </c>
      <c r="AQ4">
        <v>6.6881799999999982</v>
      </c>
      <c r="AR4">
        <v>15.241823999999999</v>
      </c>
      <c r="AS4">
        <v>10.028788848000001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32.750848310681434</v>
      </c>
      <c r="BB4">
        <f t="shared" ref="BB4:BB67" si="0">SUM(B4:AZ4)-BA4</f>
        <v>987.52477256504869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2</v>
      </c>
      <c r="J5">
        <v>0.33750000000000002</v>
      </c>
      <c r="K5">
        <v>9.4120912252976332</v>
      </c>
      <c r="L5">
        <v>578.48977356105138</v>
      </c>
      <c r="M5">
        <v>28.225042111173501</v>
      </c>
      <c r="N5">
        <v>36.240431720759332</v>
      </c>
      <c r="O5">
        <v>0</v>
      </c>
      <c r="P5">
        <v>36.588185599168177</v>
      </c>
      <c r="Q5">
        <v>6.3114150753768845</v>
      </c>
      <c r="R5">
        <v>6.5004123071672346</v>
      </c>
      <c r="S5">
        <v>8.1009547376664042</v>
      </c>
      <c r="T5">
        <v>0</v>
      </c>
      <c r="U5">
        <v>107.06684590701713</v>
      </c>
      <c r="V5">
        <v>4.371102248005803</v>
      </c>
      <c r="W5">
        <v>14.233733802315225</v>
      </c>
      <c r="X5">
        <v>45.259888559703064</v>
      </c>
      <c r="Y5">
        <v>0</v>
      </c>
      <c r="Z5">
        <v>4.021411679999999</v>
      </c>
      <c r="AA5">
        <v>8.6206872959999998</v>
      </c>
      <c r="AB5">
        <v>8.0565986800000022</v>
      </c>
      <c r="AC5">
        <v>5.9383226239999987</v>
      </c>
      <c r="AD5">
        <v>8.3893539600000011</v>
      </c>
      <c r="AE5">
        <v>12.9896052</v>
      </c>
      <c r="AF5">
        <v>2.7225000000000001</v>
      </c>
      <c r="AG5">
        <v>11.828612639999998</v>
      </c>
      <c r="AH5">
        <v>14.35265624</v>
      </c>
      <c r="AI5">
        <v>0</v>
      </c>
      <c r="AJ5">
        <v>0</v>
      </c>
      <c r="AK5">
        <v>15.961299999999998</v>
      </c>
      <c r="AL5">
        <v>0</v>
      </c>
      <c r="AM5">
        <v>3.2392661714285707</v>
      </c>
      <c r="AN5">
        <v>0.93737000000000004</v>
      </c>
      <c r="AO5">
        <v>0.55256029920000005</v>
      </c>
      <c r="AP5">
        <v>0.55021512000000006</v>
      </c>
      <c r="AQ5">
        <v>6.6881799999999982</v>
      </c>
      <c r="AR5">
        <v>15.241823999999999</v>
      </c>
      <c r="AS5">
        <v>10.028788848000001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32.525538685881429</v>
      </c>
      <c r="BB5">
        <f t="shared" si="0"/>
        <v>980.73109092744869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2</v>
      </c>
      <c r="J6">
        <v>0.33750000000000002</v>
      </c>
      <c r="K6">
        <v>9.4120912252976332</v>
      </c>
      <c r="L6">
        <v>578.48977356105138</v>
      </c>
      <c r="M6">
        <v>28.225042111173501</v>
      </c>
      <c r="N6">
        <v>36.240431720759332</v>
      </c>
      <c r="O6">
        <v>0</v>
      </c>
      <c r="P6">
        <v>36.588185599168177</v>
      </c>
      <c r="Q6">
        <v>6.3114150753768845</v>
      </c>
      <c r="R6">
        <v>6.5004123071672346</v>
      </c>
      <c r="S6">
        <v>8.1009547376664042</v>
      </c>
      <c r="T6">
        <v>0</v>
      </c>
      <c r="U6">
        <v>107.06684590701713</v>
      </c>
      <c r="V6">
        <v>4.371102248005803</v>
      </c>
      <c r="W6">
        <v>14.233733802315225</v>
      </c>
      <c r="X6">
        <v>45.259888559703064</v>
      </c>
      <c r="Y6">
        <v>0</v>
      </c>
      <c r="Z6">
        <v>4.021411679999999</v>
      </c>
      <c r="AA6">
        <v>8.6042060000000014</v>
      </c>
      <c r="AB6">
        <v>4.0078511199999998</v>
      </c>
      <c r="AC6">
        <v>2.9691613119999998</v>
      </c>
      <c r="AD6">
        <v>8.3893539600000011</v>
      </c>
      <c r="AE6">
        <v>12.9896052</v>
      </c>
      <c r="AF6">
        <v>2.7225000000000001</v>
      </c>
      <c r="AG6">
        <v>11.828612639999998</v>
      </c>
      <c r="AH6">
        <v>14.35265624</v>
      </c>
      <c r="AI6">
        <v>0</v>
      </c>
      <c r="AJ6">
        <v>0</v>
      </c>
      <c r="AK6">
        <v>15.961299999999998</v>
      </c>
      <c r="AL6">
        <v>0</v>
      </c>
      <c r="AM6">
        <v>3.2392661714285707</v>
      </c>
      <c r="AN6">
        <v>0.93737000000000004</v>
      </c>
      <c r="AO6">
        <v>0.54651695280000001</v>
      </c>
      <c r="AP6">
        <v>0.55021512000000006</v>
      </c>
      <c r="AQ6">
        <v>6.6881799999999982</v>
      </c>
      <c r="AR6">
        <v>15.241823999999999</v>
      </c>
      <c r="AS6">
        <v>10.028788848000001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32.299540601881432</v>
      </c>
      <c r="BB6">
        <f t="shared" si="0"/>
        <v>973.91665549704874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2</v>
      </c>
      <c r="J7">
        <v>0.33750000000000002</v>
      </c>
      <c r="K7">
        <v>9.4120912252976332</v>
      </c>
      <c r="L7">
        <v>578.48977356105138</v>
      </c>
      <c r="M7">
        <v>28.225042111173501</v>
      </c>
      <c r="N7">
        <v>36.240431720759332</v>
      </c>
      <c r="O7">
        <v>0</v>
      </c>
      <c r="P7">
        <v>36.588185599168177</v>
      </c>
      <c r="Q7">
        <v>6.3114150753768845</v>
      </c>
      <c r="R7">
        <v>6.5004123071672346</v>
      </c>
      <c r="S7">
        <v>8.1009547376664042</v>
      </c>
      <c r="T7">
        <v>0</v>
      </c>
      <c r="U7">
        <v>107.06684590701713</v>
      </c>
      <c r="V7">
        <v>4.371102248005803</v>
      </c>
      <c r="W7">
        <v>13.781189512419502</v>
      </c>
      <c r="X7">
        <v>45.259888559703064</v>
      </c>
      <c r="Y7">
        <v>0</v>
      </c>
      <c r="Z7">
        <v>4.021411679999999</v>
      </c>
      <c r="AA7">
        <v>8.6042060000000014</v>
      </c>
      <c r="AB7">
        <v>4.0078511199999998</v>
      </c>
      <c r="AC7">
        <v>2.9691613119999998</v>
      </c>
      <c r="AD7">
        <v>5.5929026400000001</v>
      </c>
      <c r="AE7">
        <v>12.9896052</v>
      </c>
      <c r="AF7">
        <v>2.7225000000000001</v>
      </c>
      <c r="AG7">
        <v>11.828612639999998</v>
      </c>
      <c r="AH7">
        <v>14.35265624</v>
      </c>
      <c r="AI7">
        <v>0</v>
      </c>
      <c r="AJ7">
        <v>0</v>
      </c>
      <c r="AK7">
        <v>15.961299999999998</v>
      </c>
      <c r="AL7">
        <v>0</v>
      </c>
      <c r="AM7">
        <v>3.2392661714285707</v>
      </c>
      <c r="AN7">
        <v>0.93737000000000004</v>
      </c>
      <c r="AO7">
        <v>0.54759934320000003</v>
      </c>
      <c r="AP7">
        <v>0.55021512000000006</v>
      </c>
      <c r="AQ7">
        <v>6.6881799999999982</v>
      </c>
      <c r="AR7">
        <v>15.241823999999999</v>
      </c>
      <c r="AS7">
        <v>10.028788848000001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32.195282805104554</v>
      </c>
      <c r="BB7">
        <f t="shared" si="0"/>
        <v>970.77300007432996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2</v>
      </c>
      <c r="J8">
        <v>0.33750000000000002</v>
      </c>
      <c r="K8">
        <v>9.4120912252976332</v>
      </c>
      <c r="L8">
        <v>578.48977356105138</v>
      </c>
      <c r="M8">
        <v>28.225042111173501</v>
      </c>
      <c r="N8">
        <v>36.240431720759332</v>
      </c>
      <c r="O8">
        <v>0</v>
      </c>
      <c r="P8">
        <v>36.588185599168177</v>
      </c>
      <c r="Q8">
        <v>6.3114150753768845</v>
      </c>
      <c r="R8">
        <v>6.5004123071672346</v>
      </c>
      <c r="S8">
        <v>8.1009547376664042</v>
      </c>
      <c r="T8">
        <v>0</v>
      </c>
      <c r="U8">
        <v>107.06684590701713</v>
      </c>
      <c r="V8">
        <v>4.371102248005803</v>
      </c>
      <c r="W8">
        <v>13.781189512419502</v>
      </c>
      <c r="X8">
        <v>45.259888559703064</v>
      </c>
      <c r="Y8">
        <v>0</v>
      </c>
      <c r="Z8">
        <v>4.021411679999999</v>
      </c>
      <c r="AA8">
        <v>8.6042060000000014</v>
      </c>
      <c r="AB8">
        <v>4.0078511199999998</v>
      </c>
      <c r="AC8">
        <v>2.9691613119999998</v>
      </c>
      <c r="AD8">
        <v>5.5929026400000001</v>
      </c>
      <c r="AE8">
        <v>12.9896052</v>
      </c>
      <c r="AF8">
        <v>2.7225000000000001</v>
      </c>
      <c r="AG8">
        <v>11.828612639999998</v>
      </c>
      <c r="AH8">
        <v>11.621584000000002</v>
      </c>
      <c r="AI8">
        <v>0</v>
      </c>
      <c r="AJ8">
        <v>0</v>
      </c>
      <c r="AK8">
        <v>15.961299999999998</v>
      </c>
      <c r="AL8">
        <v>0</v>
      </c>
      <c r="AM8">
        <v>3.2392661714285707</v>
      </c>
      <c r="AN8">
        <v>0.93737000000000004</v>
      </c>
      <c r="AO8">
        <v>0.54209719199999995</v>
      </c>
      <c r="AP8">
        <v>0.55021512000000006</v>
      </c>
      <c r="AQ8">
        <v>6.6881799999999982</v>
      </c>
      <c r="AR8">
        <v>15.241823999999999</v>
      </c>
      <c r="AS8">
        <v>10.028788848000001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32.107438908704552</v>
      </c>
      <c r="BB8">
        <f t="shared" si="0"/>
        <v>968.12426957952994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2</v>
      </c>
      <c r="J9">
        <v>0.33750000000000002</v>
      </c>
      <c r="K9">
        <v>9.4120912252976332</v>
      </c>
      <c r="L9">
        <v>515.58379566764688</v>
      </c>
      <c r="M9">
        <v>28.225042111173501</v>
      </c>
      <c r="N9">
        <v>36.240431720759332</v>
      </c>
      <c r="O9">
        <v>0</v>
      </c>
      <c r="P9">
        <v>36.696433198030917</v>
      </c>
      <c r="Q9">
        <v>6.3114150753768845</v>
      </c>
      <c r="R9">
        <v>6.5004123071672346</v>
      </c>
      <c r="S9">
        <v>8.1009547376664042</v>
      </c>
      <c r="T9">
        <v>0</v>
      </c>
      <c r="U9">
        <v>107.06684590701713</v>
      </c>
      <c r="V9">
        <v>4.371102248005803</v>
      </c>
      <c r="W9">
        <v>13.781189512419502</v>
      </c>
      <c r="X9">
        <v>45.259888559703064</v>
      </c>
      <c r="Y9">
        <v>0</v>
      </c>
      <c r="Z9">
        <v>4.021411679999999</v>
      </c>
      <c r="AA9">
        <v>8.6042060000000014</v>
      </c>
      <c r="AB9">
        <v>4.0078511199999998</v>
      </c>
      <c r="AC9">
        <v>2.9691613119999998</v>
      </c>
      <c r="AD9">
        <v>5.5929026400000001</v>
      </c>
      <c r="AE9">
        <v>12.9896052</v>
      </c>
      <c r="AF9">
        <v>2.7225000000000001</v>
      </c>
      <c r="AG9">
        <v>11.828612639999998</v>
      </c>
      <c r="AH9">
        <v>11.621584000000002</v>
      </c>
      <c r="AI9">
        <v>0</v>
      </c>
      <c r="AJ9">
        <v>0</v>
      </c>
      <c r="AK9">
        <v>15.961299999999998</v>
      </c>
      <c r="AL9">
        <v>0</v>
      </c>
      <c r="AM9">
        <v>3.2392661714285707</v>
      </c>
      <c r="AN9">
        <v>0.93737000000000004</v>
      </c>
      <c r="AO9">
        <v>0.55346229120000001</v>
      </c>
      <c r="AP9">
        <v>0.55021512000000006</v>
      </c>
      <c r="AQ9">
        <v>6.6881799999999982</v>
      </c>
      <c r="AR9">
        <v>15.241823999999999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30.084265633678182</v>
      </c>
      <c r="BB9">
        <f t="shared" si="0"/>
        <v>907.11840591561463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2</v>
      </c>
      <c r="J10">
        <v>0.33750000000000002</v>
      </c>
      <c r="K10">
        <v>9.4120912252976332</v>
      </c>
      <c r="L10">
        <v>491.02529855854692</v>
      </c>
      <c r="M10">
        <v>28.225042111173501</v>
      </c>
      <c r="N10">
        <v>36.240431720759332</v>
      </c>
      <c r="O10">
        <v>0</v>
      </c>
      <c r="P10">
        <v>36.696433198030917</v>
      </c>
      <c r="Q10">
        <v>6.3114150753768845</v>
      </c>
      <c r="R10">
        <v>6.5004123071672346</v>
      </c>
      <c r="S10">
        <v>8.1009547376664042</v>
      </c>
      <c r="T10">
        <v>0</v>
      </c>
      <c r="U10">
        <v>107.06684590701713</v>
      </c>
      <c r="V10">
        <v>4.371102248005803</v>
      </c>
      <c r="W10">
        <v>13.781189512419502</v>
      </c>
      <c r="X10">
        <v>45.259888559703064</v>
      </c>
      <c r="Y10">
        <v>0</v>
      </c>
      <c r="Z10">
        <v>4.021411679999999</v>
      </c>
      <c r="AA10">
        <v>8.6042060000000014</v>
      </c>
      <c r="AB10">
        <v>4.0078511199999998</v>
      </c>
      <c r="AC10">
        <v>2.9691613119999998</v>
      </c>
      <c r="AD10">
        <v>5.5929026400000001</v>
      </c>
      <c r="AE10">
        <v>12.9896052</v>
      </c>
      <c r="AF10">
        <v>2.7225000000000001</v>
      </c>
      <c r="AG10">
        <v>11.828612639999998</v>
      </c>
      <c r="AH10">
        <v>11.621584000000002</v>
      </c>
      <c r="AI10">
        <v>0</v>
      </c>
      <c r="AJ10">
        <v>0</v>
      </c>
      <c r="AK10">
        <v>15.961299999999998</v>
      </c>
      <c r="AL10">
        <v>0</v>
      </c>
      <c r="AM10">
        <v>3.2392661714285707</v>
      </c>
      <c r="AN10">
        <v>0.93737000000000004</v>
      </c>
      <c r="AO10">
        <v>0.54949352639999993</v>
      </c>
      <c r="AP10">
        <v>0.55021512000000006</v>
      </c>
      <c r="AQ10">
        <v>3.189449999999999</v>
      </c>
      <c r="AR10">
        <v>15.241823999999999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29.183498619956129</v>
      </c>
      <c r="BB10">
        <f t="shared" si="0"/>
        <v>879.95797705543691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2</v>
      </c>
      <c r="J11">
        <v>0.33750000000000002</v>
      </c>
      <c r="K11">
        <v>9.4120912252976332</v>
      </c>
      <c r="L11">
        <v>491.02529855854692</v>
      </c>
      <c r="M11">
        <v>28.225042111173501</v>
      </c>
      <c r="N11">
        <v>36.240431720759332</v>
      </c>
      <c r="O11">
        <v>0</v>
      </c>
      <c r="P11">
        <v>36.696433198030917</v>
      </c>
      <c r="Q11">
        <v>6.3114150753768845</v>
      </c>
      <c r="R11">
        <v>8.5774842999630607</v>
      </c>
      <c r="S11">
        <v>8.1009547376664042</v>
      </c>
      <c r="T11">
        <v>0</v>
      </c>
      <c r="U11">
        <v>107.06684590701713</v>
      </c>
      <c r="V11">
        <v>4.371102248005803</v>
      </c>
      <c r="W11">
        <v>13.781189512419502</v>
      </c>
      <c r="X11">
        <v>45.259888559703064</v>
      </c>
      <c r="Y11">
        <v>0</v>
      </c>
      <c r="Z11">
        <v>4.021411679999999</v>
      </c>
      <c r="AA11">
        <v>8.6042060000000014</v>
      </c>
      <c r="AB11">
        <v>4.0078511199999998</v>
      </c>
      <c r="AC11">
        <v>2.9691613119999998</v>
      </c>
      <c r="AD11">
        <v>5.5929026400000001</v>
      </c>
      <c r="AE11">
        <v>12.9896052</v>
      </c>
      <c r="AF11">
        <v>2.7225000000000001</v>
      </c>
      <c r="AG11">
        <v>11.828612639999998</v>
      </c>
      <c r="AH11">
        <v>17.432375999999998</v>
      </c>
      <c r="AI11">
        <v>0</v>
      </c>
      <c r="AJ11">
        <v>0</v>
      </c>
      <c r="AK11">
        <v>15.961299999999998</v>
      </c>
      <c r="AL11">
        <v>0</v>
      </c>
      <c r="AM11">
        <v>3.2392661714285707</v>
      </c>
      <c r="AN11">
        <v>0.93737000000000004</v>
      </c>
      <c r="AO11">
        <v>0.55409368560000005</v>
      </c>
      <c r="AP11">
        <v>0.55021512000000006</v>
      </c>
      <c r="AQ11">
        <v>3.189449999999999</v>
      </c>
      <c r="AR11">
        <v>15.241823999999999</v>
      </c>
      <c r="AS11">
        <v>10.028788848000001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29.444636352273143</v>
      </c>
      <c r="BB11">
        <f t="shared" si="0"/>
        <v>887.83197521871557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2</v>
      </c>
      <c r="J12">
        <v>0.33750000000000002</v>
      </c>
      <c r="K12">
        <v>9.4120912252976332</v>
      </c>
      <c r="L12">
        <v>491.02529855854692</v>
      </c>
      <c r="M12">
        <v>28.225042111173501</v>
      </c>
      <c r="N12">
        <v>36.240431720759332</v>
      </c>
      <c r="O12">
        <v>0</v>
      </c>
      <c r="P12">
        <v>36.696433198030917</v>
      </c>
      <c r="Q12">
        <v>6.3114150753768845</v>
      </c>
      <c r="R12">
        <v>8.5774842999630607</v>
      </c>
      <c r="S12">
        <v>8.1009547376664042</v>
      </c>
      <c r="T12">
        <v>0</v>
      </c>
      <c r="U12">
        <v>107.06684590701713</v>
      </c>
      <c r="V12">
        <v>4.371102248005803</v>
      </c>
      <c r="W12">
        <v>13.781189512419502</v>
      </c>
      <c r="X12">
        <v>45.259888559703064</v>
      </c>
      <c r="Y12">
        <v>0</v>
      </c>
      <c r="Z12">
        <v>4.021411679999999</v>
      </c>
      <c r="AA12">
        <v>4.2899844000000007</v>
      </c>
      <c r="AB12">
        <v>4.0078511199999998</v>
      </c>
      <c r="AC12">
        <v>2.9691613119999998</v>
      </c>
      <c r="AD12">
        <v>5.5929026400000001</v>
      </c>
      <c r="AE12">
        <v>12.9896052</v>
      </c>
      <c r="AF12">
        <v>2.7225000000000001</v>
      </c>
      <c r="AG12">
        <v>11.828612639999998</v>
      </c>
      <c r="AH12">
        <v>17.432375999999998</v>
      </c>
      <c r="AI12">
        <v>0</v>
      </c>
      <c r="AJ12">
        <v>0</v>
      </c>
      <c r="AK12">
        <v>15.961299999999998</v>
      </c>
      <c r="AL12">
        <v>0</v>
      </c>
      <c r="AM12">
        <v>1.6196330857142853</v>
      </c>
      <c r="AN12">
        <v>0.93737000000000004</v>
      </c>
      <c r="AO12">
        <v>0.54597575759999994</v>
      </c>
      <c r="AP12">
        <v>0.55021512000000006</v>
      </c>
      <c r="AQ12">
        <v>0</v>
      </c>
      <c r="AR12">
        <v>15.241823999999999</v>
      </c>
      <c r="AS12">
        <v>10.028788848000001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29.151517899295371</v>
      </c>
      <c r="BB12">
        <f t="shared" si="0"/>
        <v>878.9936710579791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2</v>
      </c>
      <c r="J13">
        <v>0.33750000000000002</v>
      </c>
      <c r="K13">
        <v>9.4120912252976332</v>
      </c>
      <c r="L13">
        <v>491.02529855854692</v>
      </c>
      <c r="M13">
        <v>28.225042111173501</v>
      </c>
      <c r="N13">
        <v>36.240431720759332</v>
      </c>
      <c r="O13">
        <v>0</v>
      </c>
      <c r="P13">
        <v>36.696433198030917</v>
      </c>
      <c r="Q13">
        <v>6.3114150753768845</v>
      </c>
      <c r="R13">
        <v>8.5774842999630607</v>
      </c>
      <c r="S13">
        <v>8.1009547376664042</v>
      </c>
      <c r="T13">
        <v>0</v>
      </c>
      <c r="U13">
        <v>107.06684590701713</v>
      </c>
      <c r="V13">
        <v>4.371102248005803</v>
      </c>
      <c r="W13">
        <v>13.781189512419502</v>
      </c>
      <c r="X13">
        <v>45.259888559703064</v>
      </c>
      <c r="Y13">
        <v>0</v>
      </c>
      <c r="Z13">
        <v>4.021411679999999</v>
      </c>
      <c r="AA13">
        <v>0</v>
      </c>
      <c r="AB13">
        <v>4.0078511199999998</v>
      </c>
      <c r="AC13">
        <v>2.9691613119999998</v>
      </c>
      <c r="AD13">
        <v>5.5929026400000001</v>
      </c>
      <c r="AE13">
        <v>12.9896052</v>
      </c>
      <c r="AF13">
        <v>2.7225000000000001</v>
      </c>
      <c r="AG13">
        <v>11.828612639999998</v>
      </c>
      <c r="AH13">
        <v>17.432375999999998</v>
      </c>
      <c r="AI13">
        <v>0</v>
      </c>
      <c r="AJ13">
        <v>0</v>
      </c>
      <c r="AK13">
        <v>15.961299999999998</v>
      </c>
      <c r="AL13">
        <v>0</v>
      </c>
      <c r="AM13">
        <v>1.6196330857142853</v>
      </c>
      <c r="AN13">
        <v>0.93737000000000004</v>
      </c>
      <c r="AO13">
        <v>0.53163408479999996</v>
      </c>
      <c r="AP13">
        <v>2.3187637199999998</v>
      </c>
      <c r="AQ13">
        <v>0</v>
      </c>
      <c r="AR13">
        <v>15.241823999999999</v>
      </c>
      <c r="AS13">
        <v>10.028788848000001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29.070119564095368</v>
      </c>
      <c r="BB13">
        <f t="shared" si="0"/>
        <v>876.53929192037913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2</v>
      </c>
      <c r="J14">
        <v>0.33750000000000002</v>
      </c>
      <c r="K14">
        <v>9.4120912252976332</v>
      </c>
      <c r="L14">
        <v>491.02529855854692</v>
      </c>
      <c r="M14">
        <v>28.225042111173501</v>
      </c>
      <c r="N14">
        <v>36.240431720759332</v>
      </c>
      <c r="O14">
        <v>0</v>
      </c>
      <c r="P14">
        <v>36.696433198030917</v>
      </c>
      <c r="Q14">
        <v>6.3114150753768845</v>
      </c>
      <c r="R14">
        <v>8.5774842999630607</v>
      </c>
      <c r="S14">
        <v>8.1009547376664042</v>
      </c>
      <c r="T14">
        <v>0</v>
      </c>
      <c r="U14">
        <v>107.06684590701713</v>
      </c>
      <c r="V14">
        <v>4.371102248005803</v>
      </c>
      <c r="W14">
        <v>13.781189512419502</v>
      </c>
      <c r="X14">
        <v>45.259888559703064</v>
      </c>
      <c r="Y14">
        <v>0</v>
      </c>
      <c r="Z14">
        <v>4.021411679999999</v>
      </c>
      <c r="AA14">
        <v>0</v>
      </c>
      <c r="AB14">
        <v>4.0078511199999998</v>
      </c>
      <c r="AC14">
        <v>2.9691613119999998</v>
      </c>
      <c r="AD14">
        <v>5.5929026400000001</v>
      </c>
      <c r="AE14">
        <v>12.9896052</v>
      </c>
      <c r="AF14">
        <v>2.7225000000000001</v>
      </c>
      <c r="AG14">
        <v>11.828612639999998</v>
      </c>
      <c r="AH14">
        <v>17.432375999999998</v>
      </c>
      <c r="AI14">
        <v>0</v>
      </c>
      <c r="AJ14">
        <v>0</v>
      </c>
      <c r="AK14">
        <v>15.961299999999998</v>
      </c>
      <c r="AL14">
        <v>0</v>
      </c>
      <c r="AM14">
        <v>1.6196330857142853</v>
      </c>
      <c r="AN14">
        <v>0.93737000000000004</v>
      </c>
      <c r="AO14">
        <v>0.51729241199999998</v>
      </c>
      <c r="AP14">
        <v>2.3187637199999998</v>
      </c>
      <c r="AQ14">
        <v>0</v>
      </c>
      <c r="AR14">
        <v>15.241823999999999</v>
      </c>
      <c r="AS14">
        <v>10.028788848000001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29.069659057295368</v>
      </c>
      <c r="BB14">
        <f t="shared" si="0"/>
        <v>876.52541075437921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2</v>
      </c>
      <c r="J15">
        <v>0.33750000000000002</v>
      </c>
      <c r="K15">
        <v>9.4120912252976332</v>
      </c>
      <c r="L15">
        <v>491.02529855854692</v>
      </c>
      <c r="M15">
        <v>28.225042111173501</v>
      </c>
      <c r="N15">
        <v>36.240431720759332</v>
      </c>
      <c r="O15">
        <v>0</v>
      </c>
      <c r="P15">
        <v>36.696433198030917</v>
      </c>
      <c r="Q15">
        <v>6.3114150753768845</v>
      </c>
      <c r="R15">
        <v>9.6072403560830857</v>
      </c>
      <c r="S15">
        <v>8.1009547376664042</v>
      </c>
      <c r="T15">
        <v>0</v>
      </c>
      <c r="U15">
        <v>107.06684590701713</v>
      </c>
      <c r="V15">
        <v>4.371102248005803</v>
      </c>
      <c r="W15">
        <v>13.969541534271448</v>
      </c>
      <c r="X15">
        <v>45.259888559703064</v>
      </c>
      <c r="Y15">
        <v>0</v>
      </c>
      <c r="Z15">
        <v>4.021411679999999</v>
      </c>
      <c r="AA15">
        <v>0</v>
      </c>
      <c r="AB15">
        <v>4.0078511199999998</v>
      </c>
      <c r="AC15">
        <v>2.9691613119999998</v>
      </c>
      <c r="AD15">
        <v>5.5929026400000001</v>
      </c>
      <c r="AE15">
        <v>12.9896052</v>
      </c>
      <c r="AF15">
        <v>2.7225000000000001</v>
      </c>
      <c r="AG15">
        <v>11.828612639999998</v>
      </c>
      <c r="AH15">
        <v>17.432375999999998</v>
      </c>
      <c r="AI15">
        <v>0</v>
      </c>
      <c r="AJ15">
        <v>0</v>
      </c>
      <c r="AK15">
        <v>15.961299999999998</v>
      </c>
      <c r="AL15">
        <v>0</v>
      </c>
      <c r="AM15">
        <v>1.6196330857142853</v>
      </c>
      <c r="AN15">
        <v>0.93737000000000004</v>
      </c>
      <c r="AO15">
        <v>0.52044938399999996</v>
      </c>
      <c r="AP15">
        <v>2.3187637199999998</v>
      </c>
      <c r="AQ15">
        <v>0</v>
      </c>
      <c r="AR15">
        <v>16.257945599999996</v>
      </c>
      <c r="AS15">
        <v>10.028788848000001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29.141478889977908</v>
      </c>
      <c r="BB15">
        <f t="shared" si="0"/>
        <v>878.69097757166878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2</v>
      </c>
      <c r="J16">
        <v>0.33750000000000002</v>
      </c>
      <c r="K16">
        <v>9.4120912252976332</v>
      </c>
      <c r="L16">
        <v>491.02529855854692</v>
      </c>
      <c r="M16">
        <v>28.225042111173501</v>
      </c>
      <c r="N16">
        <v>36.240431720759332</v>
      </c>
      <c r="O16">
        <v>0</v>
      </c>
      <c r="P16">
        <v>36.696433198030917</v>
      </c>
      <c r="Q16">
        <v>6.3114150753768845</v>
      </c>
      <c r="R16">
        <v>10.64016378796903</v>
      </c>
      <c r="S16">
        <v>8.1009547376664042</v>
      </c>
      <c r="T16">
        <v>0</v>
      </c>
      <c r="U16">
        <v>107.06684590701713</v>
      </c>
      <c r="V16">
        <v>4.371102248005803</v>
      </c>
      <c r="W16">
        <v>13.969541534271448</v>
      </c>
      <c r="X16">
        <v>45.259888559703064</v>
      </c>
      <c r="Y16">
        <v>0</v>
      </c>
      <c r="Z16">
        <v>4.021411679999999</v>
      </c>
      <c r="AA16">
        <v>0</v>
      </c>
      <c r="AB16">
        <v>4.0078511199999998</v>
      </c>
      <c r="AC16">
        <v>2.9691613119999998</v>
      </c>
      <c r="AD16">
        <v>5.5929026400000001</v>
      </c>
      <c r="AE16">
        <v>12.9896052</v>
      </c>
      <c r="AF16">
        <v>2.7225000000000001</v>
      </c>
      <c r="AG16">
        <v>11.828612639999998</v>
      </c>
      <c r="AH16">
        <v>17.432375999999998</v>
      </c>
      <c r="AI16">
        <v>0</v>
      </c>
      <c r="AJ16">
        <v>0</v>
      </c>
      <c r="AK16">
        <v>15.961299999999998</v>
      </c>
      <c r="AL16">
        <v>0</v>
      </c>
      <c r="AM16">
        <v>1.6196330857142853</v>
      </c>
      <c r="AN16">
        <v>0.93737000000000004</v>
      </c>
      <c r="AO16">
        <v>0.51792380640000002</v>
      </c>
      <c r="AP16">
        <v>2.3187637199999998</v>
      </c>
      <c r="AQ16">
        <v>0</v>
      </c>
      <c r="AR16">
        <v>16.257945599999996</v>
      </c>
      <c r="AS16">
        <v>10.028788848000001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29.174554828939886</v>
      </c>
      <c r="BB16">
        <f t="shared" si="0"/>
        <v>879.68829948699272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2</v>
      </c>
      <c r="J17">
        <v>0.33750000000000002</v>
      </c>
      <c r="K17">
        <v>9.4120905542686941</v>
      </c>
      <c r="L17">
        <v>491.02529855854692</v>
      </c>
      <c r="M17">
        <v>28.225042111173501</v>
      </c>
      <c r="N17">
        <v>36.240431720759332</v>
      </c>
      <c r="O17">
        <v>0</v>
      </c>
      <c r="P17">
        <v>36.821351700387432</v>
      </c>
      <c r="Q17">
        <v>6.3114150753768845</v>
      </c>
      <c r="R17">
        <v>10.64016378796903</v>
      </c>
      <c r="S17">
        <v>8.1009547376664042</v>
      </c>
      <c r="T17">
        <v>0</v>
      </c>
      <c r="U17">
        <v>107.06684590701713</v>
      </c>
      <c r="V17">
        <v>4.371102248005803</v>
      </c>
      <c r="W17">
        <v>13.969541534271448</v>
      </c>
      <c r="X17">
        <v>45.259888559703064</v>
      </c>
      <c r="Y17">
        <v>0</v>
      </c>
      <c r="Z17">
        <v>4.021411679999999</v>
      </c>
      <c r="AA17">
        <v>0</v>
      </c>
      <c r="AB17">
        <v>4.0078511199999998</v>
      </c>
      <c r="AC17">
        <v>2.9691613119999998</v>
      </c>
      <c r="AD17">
        <v>5.5929026400000001</v>
      </c>
      <c r="AE17">
        <v>12.9896052</v>
      </c>
      <c r="AF17">
        <v>2.7225000000000001</v>
      </c>
      <c r="AG17">
        <v>11.828612639999998</v>
      </c>
      <c r="AH17">
        <v>17.432375999999998</v>
      </c>
      <c r="AI17">
        <v>0</v>
      </c>
      <c r="AJ17">
        <v>0</v>
      </c>
      <c r="AK17">
        <v>15.961299999999998</v>
      </c>
      <c r="AL17">
        <v>0</v>
      </c>
      <c r="AM17">
        <v>1.6196330857142853</v>
      </c>
      <c r="AN17">
        <v>0.93737000000000004</v>
      </c>
      <c r="AO17">
        <v>0.51242165520000005</v>
      </c>
      <c r="AP17">
        <v>2.3187637199999998</v>
      </c>
      <c r="AQ17">
        <v>0</v>
      </c>
      <c r="AR17">
        <v>16.257945599999996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29.170598475348459</v>
      </c>
      <c r="BB17">
        <f t="shared" si="0"/>
        <v>879.5689997771118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2</v>
      </c>
      <c r="J18">
        <v>0.33750000000000002</v>
      </c>
      <c r="K18">
        <v>9.4120905542686941</v>
      </c>
      <c r="L18">
        <v>491.02529855854692</v>
      </c>
      <c r="M18">
        <v>28.225042111173501</v>
      </c>
      <c r="N18">
        <v>36.240431720759332</v>
      </c>
      <c r="O18">
        <v>0</v>
      </c>
      <c r="P18">
        <v>36.821351700387432</v>
      </c>
      <c r="Q18">
        <v>6.3114150753768845</v>
      </c>
      <c r="R18">
        <v>10.64016378796903</v>
      </c>
      <c r="S18">
        <v>8.1009547376664042</v>
      </c>
      <c r="T18">
        <v>0</v>
      </c>
      <c r="U18">
        <v>107.06684590701713</v>
      </c>
      <c r="V18">
        <v>4.371102248005803</v>
      </c>
      <c r="W18">
        <v>13.969541534271448</v>
      </c>
      <c r="X18">
        <v>45.259888559703064</v>
      </c>
      <c r="Y18">
        <v>0</v>
      </c>
      <c r="Z18">
        <v>4.021411679999999</v>
      </c>
      <c r="AA18">
        <v>0</v>
      </c>
      <c r="AB18">
        <v>4.0078511199999998</v>
      </c>
      <c r="AC18">
        <v>2.9691613119999998</v>
      </c>
      <c r="AD18">
        <v>5.5929026400000001</v>
      </c>
      <c r="AE18">
        <v>12.9896052</v>
      </c>
      <c r="AF18">
        <v>2.7225000000000001</v>
      </c>
      <c r="AG18">
        <v>11.828612639999998</v>
      </c>
      <c r="AH18">
        <v>17.432375999999998</v>
      </c>
      <c r="AI18">
        <v>0</v>
      </c>
      <c r="AJ18">
        <v>0</v>
      </c>
      <c r="AK18">
        <v>15.961299999999998</v>
      </c>
      <c r="AL18">
        <v>0</v>
      </c>
      <c r="AM18">
        <v>1.6196330857142853</v>
      </c>
      <c r="AN18">
        <v>0.93737000000000004</v>
      </c>
      <c r="AO18">
        <v>0.50764109760000009</v>
      </c>
      <c r="AP18">
        <v>0.55021512000000006</v>
      </c>
      <c r="AQ18">
        <v>0</v>
      </c>
      <c r="AR18">
        <v>16.257945599999996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29.113674496548459</v>
      </c>
      <c r="BB18">
        <f t="shared" si="0"/>
        <v>877.85259459831173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2</v>
      </c>
      <c r="J19">
        <v>0.33750000000000002</v>
      </c>
      <c r="K19">
        <v>9.4122028140502305</v>
      </c>
      <c r="L19">
        <v>494.03177040626161</v>
      </c>
      <c r="M19">
        <v>28.225042111173501</v>
      </c>
      <c r="N19">
        <v>36.240431720759332</v>
      </c>
      <c r="O19">
        <v>0</v>
      </c>
      <c r="P19">
        <v>36.821351700387432</v>
      </c>
      <c r="Q19">
        <v>6.3114150753768845</v>
      </c>
      <c r="R19">
        <v>10.64016378796903</v>
      </c>
      <c r="S19">
        <v>8.1009547376664042</v>
      </c>
      <c r="T19">
        <v>0</v>
      </c>
      <c r="U19">
        <v>107.06684590701713</v>
      </c>
      <c r="V19">
        <v>4.371102248005803</v>
      </c>
      <c r="W19">
        <v>13.969541534271448</v>
      </c>
      <c r="X19">
        <v>45.259888559703064</v>
      </c>
      <c r="Y19">
        <v>0</v>
      </c>
      <c r="Z19">
        <v>4.021411679999999</v>
      </c>
      <c r="AA19">
        <v>0</v>
      </c>
      <c r="AB19">
        <v>4.0078511199999998</v>
      </c>
      <c r="AC19">
        <v>2.9691613119999998</v>
      </c>
      <c r="AD19">
        <v>5.5929026400000001</v>
      </c>
      <c r="AE19">
        <v>12.9896052</v>
      </c>
      <c r="AF19">
        <v>2.7225000000000001</v>
      </c>
      <c r="AG19">
        <v>11.828612639999998</v>
      </c>
      <c r="AH19">
        <v>17.432375999999998</v>
      </c>
      <c r="AI19">
        <v>0</v>
      </c>
      <c r="AJ19">
        <v>0</v>
      </c>
      <c r="AK19">
        <v>15.961299999999998</v>
      </c>
      <c r="AL19">
        <v>0</v>
      </c>
      <c r="AM19">
        <v>1.6196330857142853</v>
      </c>
      <c r="AN19">
        <v>0.93737000000000004</v>
      </c>
      <c r="AO19">
        <v>0.50791169520000001</v>
      </c>
      <c r="AP19">
        <v>0.62881727999999992</v>
      </c>
      <c r="AQ19">
        <v>0</v>
      </c>
      <c r="AR19">
        <v>15.241823999999999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29.18004382666555</v>
      </c>
      <c r="BB19">
        <f t="shared" si="0"/>
        <v>879.85556053329094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2</v>
      </c>
      <c r="J20">
        <v>0.33750000000000002</v>
      </c>
      <c r="K20">
        <v>9.4122028140502305</v>
      </c>
      <c r="L20">
        <v>494.03177040626161</v>
      </c>
      <c r="M20">
        <v>28.225042111173501</v>
      </c>
      <c r="N20">
        <v>36.240431720759332</v>
      </c>
      <c r="O20">
        <v>0</v>
      </c>
      <c r="P20">
        <v>36.821351700387432</v>
      </c>
      <c r="Q20">
        <v>6.3114150753768845</v>
      </c>
      <c r="R20">
        <v>10.64016378796903</v>
      </c>
      <c r="S20">
        <v>8.1009547376664042</v>
      </c>
      <c r="T20">
        <v>0</v>
      </c>
      <c r="U20">
        <v>107.06684590701713</v>
      </c>
      <c r="V20">
        <v>4.371102248005803</v>
      </c>
      <c r="W20">
        <v>13.969541534271448</v>
      </c>
      <c r="X20">
        <v>45.259888559703064</v>
      </c>
      <c r="Y20">
        <v>0</v>
      </c>
      <c r="Z20">
        <v>4.021411679999999</v>
      </c>
      <c r="AA20">
        <v>2.1571107999999999</v>
      </c>
      <c r="AB20">
        <v>8.0565986800000022</v>
      </c>
      <c r="AC20">
        <v>5.9383226239999987</v>
      </c>
      <c r="AD20">
        <v>5.5929026400000001</v>
      </c>
      <c r="AE20">
        <v>12.9896052</v>
      </c>
      <c r="AF20">
        <v>2.7225000000000001</v>
      </c>
      <c r="AG20">
        <v>11.828612639999998</v>
      </c>
      <c r="AH20">
        <v>17.432375999999998</v>
      </c>
      <c r="AI20">
        <v>0</v>
      </c>
      <c r="AJ20">
        <v>0</v>
      </c>
      <c r="AK20">
        <v>15.961299999999998</v>
      </c>
      <c r="AL20">
        <v>0</v>
      </c>
      <c r="AM20">
        <v>1.6196330857142853</v>
      </c>
      <c r="AN20">
        <v>0.93737000000000004</v>
      </c>
      <c r="AO20">
        <v>0.49447201440000005</v>
      </c>
      <c r="AP20">
        <v>0.62881727999999992</v>
      </c>
      <c r="AQ20">
        <v>0</v>
      </c>
      <c r="AR20">
        <v>15.241823999999999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29.474130341465557</v>
      </c>
      <c r="BB20">
        <f t="shared" si="0"/>
        <v>888.72305400969083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2</v>
      </c>
      <c r="J21">
        <v>0.33750000000000002</v>
      </c>
      <c r="K21">
        <v>9.4121797670934324</v>
      </c>
      <c r="L21">
        <v>491.02529855854692</v>
      </c>
      <c r="M21">
        <v>28.225042111173501</v>
      </c>
      <c r="N21">
        <v>36.240431720759332</v>
      </c>
      <c r="O21">
        <v>0</v>
      </c>
      <c r="P21">
        <v>36.821351700387432</v>
      </c>
      <c r="Q21">
        <v>6.3114150753768845</v>
      </c>
      <c r="R21">
        <v>11.669093724531377</v>
      </c>
      <c r="S21">
        <v>8.1009547376664042</v>
      </c>
      <c r="T21">
        <v>0</v>
      </c>
      <c r="U21">
        <v>107.06684590701713</v>
      </c>
      <c r="V21">
        <v>4.371102248005803</v>
      </c>
      <c r="W21">
        <v>13.969541534271448</v>
      </c>
      <c r="X21">
        <v>45.259888559703064</v>
      </c>
      <c r="Y21">
        <v>0</v>
      </c>
      <c r="Z21">
        <v>4.021411679999999</v>
      </c>
      <c r="AA21">
        <v>4.2899844000000007</v>
      </c>
      <c r="AB21">
        <v>8.0565986800000022</v>
      </c>
      <c r="AC21">
        <v>5.9383226239999987</v>
      </c>
      <c r="AD21">
        <v>5.5929026400000001</v>
      </c>
      <c r="AE21">
        <v>12.9896052</v>
      </c>
      <c r="AF21">
        <v>2.7225000000000001</v>
      </c>
      <c r="AG21">
        <v>11.828612639999998</v>
      </c>
      <c r="AH21">
        <v>17.432375999999998</v>
      </c>
      <c r="AI21">
        <v>0</v>
      </c>
      <c r="AJ21">
        <v>0</v>
      </c>
      <c r="AK21">
        <v>15.961299999999998</v>
      </c>
      <c r="AL21">
        <v>0</v>
      </c>
      <c r="AM21">
        <v>1.6196330857142853</v>
      </c>
      <c r="AN21">
        <v>0.93737000000000004</v>
      </c>
      <c r="AO21">
        <v>9.6332745600000005E-2</v>
      </c>
      <c r="AP21">
        <v>0.62881727999999992</v>
      </c>
      <c r="AQ21">
        <v>0</v>
      </c>
      <c r="AR21">
        <v>15.241823999999999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29.466391700955832</v>
      </c>
      <c r="BB21">
        <f t="shared" si="0"/>
        <v>888.4879620232914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2</v>
      </c>
      <c r="J22">
        <v>0.33750000000000002</v>
      </c>
      <c r="K22">
        <v>9.4121797670934324</v>
      </c>
      <c r="L22">
        <v>491.02529855854692</v>
      </c>
      <c r="M22">
        <v>28.225042111173501</v>
      </c>
      <c r="N22">
        <v>36.240431720759332</v>
      </c>
      <c r="O22">
        <v>0</v>
      </c>
      <c r="P22">
        <v>36.821351700387432</v>
      </c>
      <c r="Q22">
        <v>6.3114150753768845</v>
      </c>
      <c r="R22">
        <v>12.698848764661841</v>
      </c>
      <c r="S22">
        <v>8.1009547376664042</v>
      </c>
      <c r="T22">
        <v>0</v>
      </c>
      <c r="U22">
        <v>107.06684590701713</v>
      </c>
      <c r="V22">
        <v>4.371102248005803</v>
      </c>
      <c r="W22">
        <v>13.969541534271448</v>
      </c>
      <c r="X22">
        <v>45.259888559703064</v>
      </c>
      <c r="Y22">
        <v>0</v>
      </c>
      <c r="Z22">
        <v>4.021411679999999</v>
      </c>
      <c r="AA22">
        <v>6.4713324000000014</v>
      </c>
      <c r="AB22">
        <v>8.0565986800000022</v>
      </c>
      <c r="AC22">
        <v>5.9383226239999987</v>
      </c>
      <c r="AD22">
        <v>5.5929026400000001</v>
      </c>
      <c r="AE22">
        <v>12.9896052</v>
      </c>
      <c r="AF22">
        <v>2.7225000000000001</v>
      </c>
      <c r="AG22">
        <v>11.828612639999998</v>
      </c>
      <c r="AH22">
        <v>21.528984360000003</v>
      </c>
      <c r="AI22">
        <v>0</v>
      </c>
      <c r="AJ22">
        <v>0</v>
      </c>
      <c r="AK22">
        <v>15.961299999999998</v>
      </c>
      <c r="AL22">
        <v>0</v>
      </c>
      <c r="AM22">
        <v>2.9038876031746024</v>
      </c>
      <c r="AN22">
        <v>0.93737000000000004</v>
      </c>
      <c r="AO22">
        <v>5.8539280799999989E-2</v>
      </c>
      <c r="AP22">
        <v>0.62881727999999992</v>
      </c>
      <c r="AQ22">
        <v>2.9768199999999996</v>
      </c>
      <c r="AR22">
        <v>15.241823999999999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29.836536343547586</v>
      </c>
      <c r="BB22">
        <f t="shared" si="0"/>
        <v>899.6488098334903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2</v>
      </c>
      <c r="J23">
        <v>0.33750000000000002</v>
      </c>
      <c r="K23">
        <v>9.4121718183453211</v>
      </c>
      <c r="L23">
        <v>491.02642142337999</v>
      </c>
      <c r="M23">
        <v>28.225042111173501</v>
      </c>
      <c r="N23">
        <v>36.240431720759332</v>
      </c>
      <c r="O23">
        <v>0</v>
      </c>
      <c r="P23">
        <v>36.821351700387432</v>
      </c>
      <c r="Q23">
        <v>6.3114150753768845</v>
      </c>
      <c r="R23">
        <v>13.007987999999999</v>
      </c>
      <c r="S23">
        <v>8.1009547376664042</v>
      </c>
      <c r="T23">
        <v>0</v>
      </c>
      <c r="U23">
        <v>107.06684590701713</v>
      </c>
      <c r="V23">
        <v>4.371102248005803</v>
      </c>
      <c r="W23">
        <v>13.969541534271448</v>
      </c>
      <c r="X23">
        <v>45.259888559703064</v>
      </c>
      <c r="Y23">
        <v>0</v>
      </c>
      <c r="Z23">
        <v>4.021411679999999</v>
      </c>
      <c r="AA23">
        <v>10.785553999999999</v>
      </c>
      <c r="AB23">
        <v>8.0565986800000022</v>
      </c>
      <c r="AC23">
        <v>5.9383226239999987</v>
      </c>
      <c r="AD23">
        <v>5.5929026400000001</v>
      </c>
      <c r="AE23">
        <v>15.1671353808</v>
      </c>
      <c r="AF23">
        <v>2.7225000000000001</v>
      </c>
      <c r="AG23">
        <v>11.828612639999998</v>
      </c>
      <c r="AH23">
        <v>28.70531248</v>
      </c>
      <c r="AI23">
        <v>0.78111279999999994</v>
      </c>
      <c r="AJ23">
        <v>0</v>
      </c>
      <c r="AK23">
        <v>15.961299999999998</v>
      </c>
      <c r="AL23">
        <v>0</v>
      </c>
      <c r="AM23">
        <v>3.2392661714285707</v>
      </c>
      <c r="AN23">
        <v>0.93737000000000004</v>
      </c>
      <c r="AO23">
        <v>3.1479520800000001E-2</v>
      </c>
      <c r="AP23">
        <v>0.62881727999999992</v>
      </c>
      <c r="AQ23">
        <v>3.189449999999999</v>
      </c>
      <c r="AR23">
        <v>16.257945599999996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30.359598586808136</v>
      </c>
      <c r="BB23">
        <f t="shared" si="0"/>
        <v>915.42226485070671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2</v>
      </c>
      <c r="J24">
        <v>0.33750000000000002</v>
      </c>
      <c r="K24">
        <v>9.4122084283691105</v>
      </c>
      <c r="L24">
        <v>491.02642142337999</v>
      </c>
      <c r="M24">
        <v>28.225042111173501</v>
      </c>
      <c r="N24">
        <v>36.240431720759332</v>
      </c>
      <c r="O24">
        <v>0</v>
      </c>
      <c r="P24">
        <v>36.821351700387432</v>
      </c>
      <c r="Q24">
        <v>6.3114150753768845</v>
      </c>
      <c r="R24">
        <v>13.007987999999999</v>
      </c>
      <c r="S24">
        <v>8.1009547376664042</v>
      </c>
      <c r="T24">
        <v>0</v>
      </c>
      <c r="U24">
        <v>107.06684590701713</v>
      </c>
      <c r="V24">
        <v>4.371102248005803</v>
      </c>
      <c r="W24">
        <v>13.969541534271448</v>
      </c>
      <c r="X24">
        <v>45.259888559703064</v>
      </c>
      <c r="Y24">
        <v>0</v>
      </c>
      <c r="Z24">
        <v>4.021411679999999</v>
      </c>
      <c r="AA24">
        <v>12.918427599999998</v>
      </c>
      <c r="AB24">
        <v>8.0565986800000022</v>
      </c>
      <c r="AC24">
        <v>5.9383226239999987</v>
      </c>
      <c r="AD24">
        <v>5.5929026400000001</v>
      </c>
      <c r="AE24">
        <v>15.1671353808</v>
      </c>
      <c r="AF24">
        <v>2.7225000000000001</v>
      </c>
      <c r="AG24">
        <v>11.828612639999998</v>
      </c>
      <c r="AH24">
        <v>28.70531248</v>
      </c>
      <c r="AI24">
        <v>2.3433383999999999</v>
      </c>
      <c r="AJ24">
        <v>0</v>
      </c>
      <c r="AK24">
        <v>15.961299999999998</v>
      </c>
      <c r="AL24">
        <v>0</v>
      </c>
      <c r="AM24">
        <v>3.2392661714285707</v>
      </c>
      <c r="AN24">
        <v>0.93737000000000004</v>
      </c>
      <c r="AO24">
        <v>0</v>
      </c>
      <c r="AP24">
        <v>0.62881727999999992</v>
      </c>
      <c r="AQ24">
        <v>3.189449999999999</v>
      </c>
      <c r="AR24">
        <v>16.257945599999996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30.477201724147552</v>
      </c>
      <c r="BB24">
        <f t="shared" si="0"/>
        <v>918.96831800259099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2</v>
      </c>
      <c r="J25">
        <v>0.33750000000000002</v>
      </c>
      <c r="K25">
        <v>9.4121990304351026</v>
      </c>
      <c r="L25">
        <v>491.02642142337999</v>
      </c>
      <c r="M25">
        <v>28.225042111173501</v>
      </c>
      <c r="N25">
        <v>36.240431720759332</v>
      </c>
      <c r="O25">
        <v>0</v>
      </c>
      <c r="P25">
        <v>36.821351700387432</v>
      </c>
      <c r="Q25">
        <v>6.3114150753768845</v>
      </c>
      <c r="R25">
        <v>13.007987999999999</v>
      </c>
      <c r="S25">
        <v>8.1009547376664042</v>
      </c>
      <c r="T25">
        <v>0</v>
      </c>
      <c r="U25">
        <v>107.06684590701713</v>
      </c>
      <c r="V25">
        <v>4.0503599374021899</v>
      </c>
      <c r="W25">
        <v>13.969541534271448</v>
      </c>
      <c r="X25">
        <v>45.259888559703064</v>
      </c>
      <c r="Y25">
        <v>0</v>
      </c>
      <c r="Z25">
        <v>4.021411679999999</v>
      </c>
      <c r="AA25">
        <v>12.918427599999998</v>
      </c>
      <c r="AB25">
        <v>8.0565986800000022</v>
      </c>
      <c r="AC25">
        <v>5.9383226239999987</v>
      </c>
      <c r="AD25">
        <v>5.5929026400000001</v>
      </c>
      <c r="AE25">
        <v>15.1671353808</v>
      </c>
      <c r="AF25">
        <v>2.7225000000000001</v>
      </c>
      <c r="AG25">
        <v>11.828612639999998</v>
      </c>
      <c r="AH25">
        <v>28.70531248</v>
      </c>
      <c r="AI25">
        <v>15.231699600000001</v>
      </c>
      <c r="AJ25">
        <v>0</v>
      </c>
      <c r="AK25">
        <v>15.961299999999998</v>
      </c>
      <c r="AL25">
        <v>0</v>
      </c>
      <c r="AM25">
        <v>3.2392661714285707</v>
      </c>
      <c r="AN25">
        <v>0.93737000000000004</v>
      </c>
      <c r="AO25">
        <v>0</v>
      </c>
      <c r="AP25">
        <v>0.62881727999999992</v>
      </c>
      <c r="AQ25">
        <v>6.6881799999999982</v>
      </c>
      <c r="AR25">
        <v>16.257945599999996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30.992931007153455</v>
      </c>
      <c r="BB25">
        <f t="shared" si="0"/>
        <v>934.51892821104741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2</v>
      </c>
      <c r="J26">
        <v>0.33750000000000002</v>
      </c>
      <c r="K26">
        <v>9.4121807297336506</v>
      </c>
      <c r="L26">
        <v>491.02642142337999</v>
      </c>
      <c r="M26">
        <v>28.225042111173501</v>
      </c>
      <c r="N26">
        <v>36.240431720759332</v>
      </c>
      <c r="O26">
        <v>0</v>
      </c>
      <c r="P26">
        <v>36.821351700387432</v>
      </c>
      <c r="Q26">
        <v>6.3114150753768845</v>
      </c>
      <c r="R26">
        <v>13.007987999999999</v>
      </c>
      <c r="S26">
        <v>8.1009547376664042</v>
      </c>
      <c r="T26">
        <v>0</v>
      </c>
      <c r="U26">
        <v>107.06684590701713</v>
      </c>
      <c r="V26">
        <v>4.0503599374021899</v>
      </c>
      <c r="W26">
        <v>13.969541534271448</v>
      </c>
      <c r="X26">
        <v>45.259888559703064</v>
      </c>
      <c r="Y26">
        <v>0</v>
      </c>
      <c r="Z26">
        <v>4.021411679999999</v>
      </c>
      <c r="AA26">
        <v>12.918427599999998</v>
      </c>
      <c r="AB26">
        <v>8.0565986800000022</v>
      </c>
      <c r="AC26">
        <v>5.9383226239999987</v>
      </c>
      <c r="AD26">
        <v>5.5929026400000001</v>
      </c>
      <c r="AE26">
        <v>15.1671353808</v>
      </c>
      <c r="AF26">
        <v>2.7225000000000001</v>
      </c>
      <c r="AG26">
        <v>11.828612639999998</v>
      </c>
      <c r="AH26">
        <v>28.70531248</v>
      </c>
      <c r="AI26">
        <v>15.231699600000001</v>
      </c>
      <c r="AJ26">
        <v>0</v>
      </c>
      <c r="AK26">
        <v>15.961299999999998</v>
      </c>
      <c r="AL26">
        <v>0</v>
      </c>
      <c r="AM26">
        <v>3.2392661714285707</v>
      </c>
      <c r="AN26">
        <v>0.93737000000000004</v>
      </c>
      <c r="AO26">
        <v>0</v>
      </c>
      <c r="AP26">
        <v>0.62881727999999992</v>
      </c>
      <c r="AQ26">
        <v>6.6881799999999982</v>
      </c>
      <c r="AR26">
        <v>16.257945599999996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30.992930419822084</v>
      </c>
      <c r="BB26">
        <f t="shared" si="0"/>
        <v>934.51891049767733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2</v>
      </c>
      <c r="J27">
        <v>0.33750000000000002</v>
      </c>
      <c r="K27">
        <v>9.4121990304351026</v>
      </c>
      <c r="L27">
        <v>491.02642142337999</v>
      </c>
      <c r="M27">
        <v>28.225042111173501</v>
      </c>
      <c r="N27">
        <v>36.240431720759332</v>
      </c>
      <c r="O27">
        <v>0</v>
      </c>
      <c r="P27">
        <v>36.821351700387432</v>
      </c>
      <c r="Q27">
        <v>6.3114150753768845</v>
      </c>
      <c r="R27">
        <v>13.007987999999999</v>
      </c>
      <c r="S27">
        <v>8.1009547376664042</v>
      </c>
      <c r="T27">
        <v>0</v>
      </c>
      <c r="U27">
        <v>107.06684590701713</v>
      </c>
      <c r="V27">
        <v>4.0503599374021899</v>
      </c>
      <c r="W27">
        <v>13.969541534271448</v>
      </c>
      <c r="X27">
        <v>45.259888559703064</v>
      </c>
      <c r="Y27">
        <v>0</v>
      </c>
      <c r="Z27">
        <v>4.021411679999999</v>
      </c>
      <c r="AA27">
        <v>11.633856</v>
      </c>
      <c r="AB27">
        <v>8.0565986800000022</v>
      </c>
      <c r="AC27">
        <v>5.9383226239999987</v>
      </c>
      <c r="AD27">
        <v>5.5929026400000001</v>
      </c>
      <c r="AE27">
        <v>15.1671353808</v>
      </c>
      <c r="AF27">
        <v>2.7225000000000001</v>
      </c>
      <c r="AG27">
        <v>11.828612639999998</v>
      </c>
      <c r="AH27">
        <v>28.70531248</v>
      </c>
      <c r="AI27">
        <v>15.231699600000001</v>
      </c>
      <c r="AJ27">
        <v>0</v>
      </c>
      <c r="AK27">
        <v>15.961299999999998</v>
      </c>
      <c r="AL27">
        <v>0</v>
      </c>
      <c r="AM27">
        <v>3.2392661714285707</v>
      </c>
      <c r="AN27">
        <v>0.93737000000000004</v>
      </c>
      <c r="AO27">
        <v>0</v>
      </c>
      <c r="AP27">
        <v>0.62881727999999992</v>
      </c>
      <c r="AQ27">
        <v>6.6881799999999982</v>
      </c>
      <c r="AR27">
        <v>15.241823999999999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30.919078724753458</v>
      </c>
      <c r="BB27">
        <f t="shared" si="0"/>
        <v>932.29208729344737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2</v>
      </c>
      <c r="J28">
        <v>0.33750000000000002</v>
      </c>
      <c r="K28">
        <v>9.4121294915546336</v>
      </c>
      <c r="L28">
        <v>491.02642142337999</v>
      </c>
      <c r="M28">
        <v>28.225042111173501</v>
      </c>
      <c r="N28">
        <v>36.240431720759332</v>
      </c>
      <c r="O28">
        <v>0</v>
      </c>
      <c r="P28">
        <v>36.821351700387432</v>
      </c>
      <c r="Q28">
        <v>6.3114150753768845</v>
      </c>
      <c r="R28">
        <v>13.007987999999999</v>
      </c>
      <c r="S28">
        <v>8.1009547376664042</v>
      </c>
      <c r="T28">
        <v>0</v>
      </c>
      <c r="U28">
        <v>107.06684590701713</v>
      </c>
      <c r="V28">
        <v>4.0503599374021899</v>
      </c>
      <c r="W28">
        <v>13.969541534271448</v>
      </c>
      <c r="X28">
        <v>45.259888559703064</v>
      </c>
      <c r="Y28">
        <v>0</v>
      </c>
      <c r="Z28">
        <v>4.021411679999999</v>
      </c>
      <c r="AA28">
        <v>12.918427599999998</v>
      </c>
      <c r="AB28">
        <v>8.0565986800000022</v>
      </c>
      <c r="AC28">
        <v>5.9383226239999987</v>
      </c>
      <c r="AD28">
        <v>5.5929026400000001</v>
      </c>
      <c r="AE28">
        <v>15.1671353808</v>
      </c>
      <c r="AF28">
        <v>2.7225000000000001</v>
      </c>
      <c r="AG28">
        <v>11.828612639999998</v>
      </c>
      <c r="AH28">
        <v>28.70531248</v>
      </c>
      <c r="AI28">
        <v>15.231699600000001</v>
      </c>
      <c r="AJ28">
        <v>0</v>
      </c>
      <c r="AK28">
        <v>15.961299999999998</v>
      </c>
      <c r="AL28">
        <v>0</v>
      </c>
      <c r="AM28">
        <v>4.8588992571428564</v>
      </c>
      <c r="AN28">
        <v>0.93737000000000004</v>
      </c>
      <c r="AO28">
        <v>0</v>
      </c>
      <c r="AP28">
        <v>0.62881727999999992</v>
      </c>
      <c r="AQ28">
        <v>6.6881799999999982</v>
      </c>
      <c r="AR28">
        <v>15.241823999999999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31.012301669606206</v>
      </c>
      <c r="BB28">
        <f t="shared" si="0"/>
        <v>935.10299949542855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2</v>
      </c>
      <c r="J29">
        <v>0.33750000000000002</v>
      </c>
      <c r="K29">
        <v>9.4121630607659927</v>
      </c>
      <c r="L29">
        <v>491.02642142337999</v>
      </c>
      <c r="M29">
        <v>28.225042111173501</v>
      </c>
      <c r="N29">
        <v>36.240431720759332</v>
      </c>
      <c r="O29">
        <v>0</v>
      </c>
      <c r="P29">
        <v>36.821351700387432</v>
      </c>
      <c r="Q29">
        <v>5.9616168174560942</v>
      </c>
      <c r="R29">
        <v>13.007987999999999</v>
      </c>
      <c r="S29">
        <v>8.1009547376664042</v>
      </c>
      <c r="T29">
        <v>0</v>
      </c>
      <c r="U29">
        <v>107.06684590701713</v>
      </c>
      <c r="V29">
        <v>4.0503599374021899</v>
      </c>
      <c r="W29">
        <v>14.233733802315225</v>
      </c>
      <c r="X29">
        <v>45.259888559703064</v>
      </c>
      <c r="Y29">
        <v>0</v>
      </c>
      <c r="Z29">
        <v>4.021411679999999</v>
      </c>
      <c r="AA29">
        <v>12.918427599999998</v>
      </c>
      <c r="AB29">
        <v>8.0565986800000022</v>
      </c>
      <c r="AC29">
        <v>5.9383226239999987</v>
      </c>
      <c r="AD29">
        <v>5.5929026400000001</v>
      </c>
      <c r="AE29">
        <v>15.1671353808</v>
      </c>
      <c r="AF29">
        <v>2.7225000000000001</v>
      </c>
      <c r="AG29">
        <v>11.828612639999998</v>
      </c>
      <c r="AH29">
        <v>28.70531248</v>
      </c>
      <c r="AI29">
        <v>15.231699600000001</v>
      </c>
      <c r="AJ29">
        <v>0</v>
      </c>
      <c r="AK29">
        <v>15.961299999999998</v>
      </c>
      <c r="AL29">
        <v>0</v>
      </c>
      <c r="AM29">
        <v>4.8588992571428564</v>
      </c>
      <c r="AN29">
        <v>0.93737000000000004</v>
      </c>
      <c r="AO29">
        <v>0</v>
      </c>
      <c r="AP29">
        <v>0.62881727999999992</v>
      </c>
      <c r="AQ29">
        <v>6.6881799999999982</v>
      </c>
      <c r="AR29">
        <v>15.241823999999999</v>
      </c>
      <c r="AS29">
        <v>9.7861171044000006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31.009554558895172</v>
      </c>
      <c r="BB29">
        <f t="shared" si="0"/>
        <v>935.02017418547393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2</v>
      </c>
      <c r="J30">
        <v>0.33750000000000002</v>
      </c>
      <c r="K30">
        <v>9.4120574014134402</v>
      </c>
      <c r="L30">
        <v>491.02642142337999</v>
      </c>
      <c r="M30">
        <v>28.225042111173501</v>
      </c>
      <c r="N30">
        <v>36.240431720759332</v>
      </c>
      <c r="O30">
        <v>0</v>
      </c>
      <c r="P30">
        <v>36.821351700387432</v>
      </c>
      <c r="Q30">
        <v>5.9616168174560942</v>
      </c>
      <c r="R30">
        <v>13.007987999999999</v>
      </c>
      <c r="S30">
        <v>8.1009547376664042</v>
      </c>
      <c r="T30">
        <v>0</v>
      </c>
      <c r="U30">
        <v>107.06684590701713</v>
      </c>
      <c r="V30">
        <v>4.0503599374021899</v>
      </c>
      <c r="W30">
        <v>14.233733802315225</v>
      </c>
      <c r="X30">
        <v>45.259888559703064</v>
      </c>
      <c r="Y30">
        <v>0</v>
      </c>
      <c r="Z30">
        <v>4.021411679999999</v>
      </c>
      <c r="AA30">
        <v>6.4713324000000014</v>
      </c>
      <c r="AB30">
        <v>8.0565986800000022</v>
      </c>
      <c r="AC30">
        <v>5.9383226239999987</v>
      </c>
      <c r="AD30">
        <v>5.5929026400000001</v>
      </c>
      <c r="AE30">
        <v>14.288565719999999</v>
      </c>
      <c r="AF30">
        <v>2.7225000000000001</v>
      </c>
      <c r="AG30">
        <v>11.828612639999998</v>
      </c>
      <c r="AH30">
        <v>28.70531248</v>
      </c>
      <c r="AI30">
        <v>15.231699600000001</v>
      </c>
      <c r="AJ30">
        <v>0</v>
      </c>
      <c r="AK30">
        <v>15.961299999999998</v>
      </c>
      <c r="AL30">
        <v>0</v>
      </c>
      <c r="AM30">
        <v>4.8588992571428564</v>
      </c>
      <c r="AN30">
        <v>0.93737000000000004</v>
      </c>
      <c r="AO30">
        <v>0</v>
      </c>
      <c r="AP30">
        <v>0.62881727999999992</v>
      </c>
      <c r="AQ30">
        <v>6.6881799999999982</v>
      </c>
      <c r="AR30">
        <v>15.241823999999999</v>
      </c>
      <c r="AS30">
        <v>9.7861171044000006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30.774397250336204</v>
      </c>
      <c r="BB30">
        <f t="shared" si="0"/>
        <v>927.92956097388037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2</v>
      </c>
      <c r="J31">
        <v>0.33750000000000002</v>
      </c>
      <c r="K31">
        <v>9.4121990304351026</v>
      </c>
      <c r="L31">
        <v>491.02642142337999</v>
      </c>
      <c r="M31">
        <v>28.225042111173501</v>
      </c>
      <c r="N31">
        <v>36.240431720759332</v>
      </c>
      <c r="O31">
        <v>0</v>
      </c>
      <c r="P31">
        <v>36.821351700387432</v>
      </c>
      <c r="Q31">
        <v>5.2588480096501797</v>
      </c>
      <c r="R31">
        <v>12.015007913479293</v>
      </c>
      <c r="S31">
        <v>8.1009547376664042</v>
      </c>
      <c r="T31">
        <v>0</v>
      </c>
      <c r="U31">
        <v>107.06684590701713</v>
      </c>
      <c r="V31">
        <v>4.0503599374021899</v>
      </c>
      <c r="W31">
        <v>14.233733802315225</v>
      </c>
      <c r="X31">
        <v>45.259888559703064</v>
      </c>
      <c r="Y31">
        <v>0</v>
      </c>
      <c r="Z31">
        <v>4.021411679999999</v>
      </c>
      <c r="AA31">
        <v>2.1571107999999999</v>
      </c>
      <c r="AB31">
        <v>8.0565986800000022</v>
      </c>
      <c r="AC31">
        <v>5.9383226239999987</v>
      </c>
      <c r="AD31">
        <v>5.5929026400000001</v>
      </c>
      <c r="AE31">
        <v>12.9896052</v>
      </c>
      <c r="AF31">
        <v>2.7225000000000001</v>
      </c>
      <c r="AG31">
        <v>11.828612639999998</v>
      </c>
      <c r="AH31">
        <v>19.843854679999996</v>
      </c>
      <c r="AI31">
        <v>1.5622255999999999</v>
      </c>
      <c r="AJ31">
        <v>0</v>
      </c>
      <c r="AK31">
        <v>15.961299999999998</v>
      </c>
      <c r="AL31">
        <v>0</v>
      </c>
      <c r="AM31">
        <v>4.8588992571428564</v>
      </c>
      <c r="AN31">
        <v>0.93737000000000004</v>
      </c>
      <c r="AO31">
        <v>0</v>
      </c>
      <c r="AP31">
        <v>0.62881727999999992</v>
      </c>
      <c r="AQ31">
        <v>6.6881799999999982</v>
      </c>
      <c r="AR31">
        <v>15.241823999999999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29.816542087664029</v>
      </c>
      <c r="BB31">
        <f t="shared" si="0"/>
        <v>899.04769495124776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2</v>
      </c>
      <c r="J32">
        <v>0.33750000000000002</v>
      </c>
      <c r="K32">
        <v>9.4120831563601968</v>
      </c>
      <c r="L32">
        <v>491.02642142337999</v>
      </c>
      <c r="M32">
        <v>28.225042111173501</v>
      </c>
      <c r="N32">
        <v>36.240431720759332</v>
      </c>
      <c r="O32">
        <v>0</v>
      </c>
      <c r="P32">
        <v>36.821351700387432</v>
      </c>
      <c r="Q32">
        <v>5.2588480096501797</v>
      </c>
      <c r="R32">
        <v>12.015007913479293</v>
      </c>
      <c r="S32">
        <v>8.1009547376664042</v>
      </c>
      <c r="T32">
        <v>0</v>
      </c>
      <c r="U32">
        <v>107.06684590701713</v>
      </c>
      <c r="V32">
        <v>4.0503599374021899</v>
      </c>
      <c r="W32">
        <v>14.233733802315225</v>
      </c>
      <c r="X32">
        <v>45.259888559703064</v>
      </c>
      <c r="Y32">
        <v>0</v>
      </c>
      <c r="Z32">
        <v>4.021411679999999</v>
      </c>
      <c r="AA32">
        <v>0</v>
      </c>
      <c r="AB32">
        <v>8.0565986800000022</v>
      </c>
      <c r="AC32">
        <v>5.9383226239999987</v>
      </c>
      <c r="AD32">
        <v>5.5929026400000001</v>
      </c>
      <c r="AE32">
        <v>12.9896052</v>
      </c>
      <c r="AF32">
        <v>2.7225000000000001</v>
      </c>
      <c r="AG32">
        <v>11.828612639999998</v>
      </c>
      <c r="AH32">
        <v>11.621584000000002</v>
      </c>
      <c r="AI32">
        <v>0.78111279999999994</v>
      </c>
      <c r="AJ32">
        <v>0</v>
      </c>
      <c r="AK32">
        <v>15.961299999999998</v>
      </c>
      <c r="AL32">
        <v>0</v>
      </c>
      <c r="AM32">
        <v>4.8588992571428564</v>
      </c>
      <c r="AN32">
        <v>0.93737000000000004</v>
      </c>
      <c r="AO32">
        <v>0</v>
      </c>
      <c r="AP32">
        <v>0.62881727999999992</v>
      </c>
      <c r="AQ32">
        <v>6.6881799999999982</v>
      </c>
      <c r="AR32">
        <v>15.241823999999999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29.458286780445977</v>
      </c>
      <c r="BB32">
        <f t="shared" si="0"/>
        <v>888.24534010439072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2</v>
      </c>
      <c r="J33">
        <v>0.33750000000000002</v>
      </c>
      <c r="K33">
        <v>9.4121916741862357</v>
      </c>
      <c r="L33">
        <v>491.02642142337999</v>
      </c>
      <c r="M33">
        <v>28.225042111173501</v>
      </c>
      <c r="N33">
        <v>36.240431720759332</v>
      </c>
      <c r="O33">
        <v>0</v>
      </c>
      <c r="P33">
        <v>36.821351700387432</v>
      </c>
      <c r="Q33">
        <v>5.2588480096501797</v>
      </c>
      <c r="R33">
        <v>12.015007913479293</v>
      </c>
      <c r="S33">
        <v>8.1009547376664042</v>
      </c>
      <c r="T33">
        <v>0</v>
      </c>
      <c r="U33">
        <v>107.06684590701713</v>
      </c>
      <c r="V33">
        <v>4.0503599374021899</v>
      </c>
      <c r="W33">
        <v>14.233733802315225</v>
      </c>
      <c r="X33">
        <v>42.644120030561893</v>
      </c>
      <c r="Y33">
        <v>0</v>
      </c>
      <c r="Z33">
        <v>4.021411679999999</v>
      </c>
      <c r="AA33">
        <v>0</v>
      </c>
      <c r="AB33">
        <v>8.0565986800000022</v>
      </c>
      <c r="AC33">
        <v>5.9383226239999987</v>
      </c>
      <c r="AD33">
        <v>5.5929026400000001</v>
      </c>
      <c r="AE33">
        <v>12.9896052</v>
      </c>
      <c r="AF33">
        <v>2.7225000000000001</v>
      </c>
      <c r="AG33">
        <v>11.828612639999998</v>
      </c>
      <c r="AH33">
        <v>11.621584000000002</v>
      </c>
      <c r="AI33">
        <v>0</v>
      </c>
      <c r="AJ33">
        <v>0</v>
      </c>
      <c r="AK33">
        <v>15.961299999999998</v>
      </c>
      <c r="AL33">
        <v>0</v>
      </c>
      <c r="AM33">
        <v>4.8588992571428564</v>
      </c>
      <c r="AN33">
        <v>0.93737000000000004</v>
      </c>
      <c r="AO33">
        <v>0</v>
      </c>
      <c r="AP33">
        <v>0.62881727999999992</v>
      </c>
      <c r="AQ33">
        <v>6.6881799999999982</v>
      </c>
      <c r="AR33">
        <v>15.241823999999999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29.349250028838416</v>
      </c>
      <c r="BB33">
        <f t="shared" si="0"/>
        <v>884.95760404468308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2</v>
      </c>
      <c r="J34">
        <v>0.33750000000000002</v>
      </c>
      <c r="K34">
        <v>9.4121700915849598</v>
      </c>
      <c r="L34">
        <v>491.02642142337999</v>
      </c>
      <c r="M34">
        <v>28.225042111173501</v>
      </c>
      <c r="N34">
        <v>36.240431720759332</v>
      </c>
      <c r="O34">
        <v>0</v>
      </c>
      <c r="P34">
        <v>36.821351700387432</v>
      </c>
      <c r="Q34">
        <v>5.2588480096501797</v>
      </c>
      <c r="R34">
        <v>12.015007913479293</v>
      </c>
      <c r="S34">
        <v>8.1009547376664042</v>
      </c>
      <c r="T34">
        <v>0</v>
      </c>
      <c r="U34">
        <v>107.06684590701713</v>
      </c>
      <c r="V34">
        <v>4.0503599374021899</v>
      </c>
      <c r="W34">
        <v>14.233733802315225</v>
      </c>
      <c r="X34">
        <v>42.644120030561893</v>
      </c>
      <c r="Y34">
        <v>0</v>
      </c>
      <c r="Z34">
        <v>4.021411679999999</v>
      </c>
      <c r="AA34">
        <v>0</v>
      </c>
      <c r="AB34">
        <v>8.0565986800000022</v>
      </c>
      <c r="AC34">
        <v>5.9383226239999987</v>
      </c>
      <c r="AD34">
        <v>5.5929026400000001</v>
      </c>
      <c r="AE34">
        <v>12.9896052</v>
      </c>
      <c r="AF34">
        <v>2.7225000000000001</v>
      </c>
      <c r="AG34">
        <v>11.828612639999998</v>
      </c>
      <c r="AH34">
        <v>11.621584000000002</v>
      </c>
      <c r="AI34">
        <v>0</v>
      </c>
      <c r="AJ34">
        <v>0</v>
      </c>
      <c r="AK34">
        <v>15.961299999999998</v>
      </c>
      <c r="AL34">
        <v>0</v>
      </c>
      <c r="AM34">
        <v>4.8588992571428564</v>
      </c>
      <c r="AN34">
        <v>0.93737000000000004</v>
      </c>
      <c r="AO34">
        <v>0</v>
      </c>
      <c r="AP34">
        <v>0.62881727999999992</v>
      </c>
      <c r="AQ34">
        <v>6.6881799999999982</v>
      </c>
      <c r="AR34">
        <v>15.241823999999999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29.349249336208391</v>
      </c>
      <c r="BB34">
        <f t="shared" si="0"/>
        <v>884.95758315471198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2</v>
      </c>
      <c r="J35">
        <v>0.33750000000000002</v>
      </c>
      <c r="K35">
        <v>9.4122258292599739</v>
      </c>
      <c r="L35">
        <v>578.48849409215291</v>
      </c>
      <c r="M35">
        <v>28.225042111173501</v>
      </c>
      <c r="N35">
        <v>36.240431720759332</v>
      </c>
      <c r="O35">
        <v>0</v>
      </c>
      <c r="P35">
        <v>36.821351700387432</v>
      </c>
      <c r="Q35">
        <v>5.2588480096501797</v>
      </c>
      <c r="R35">
        <v>12.015007913479293</v>
      </c>
      <c r="S35">
        <v>8.1009547376664042</v>
      </c>
      <c r="T35">
        <v>0</v>
      </c>
      <c r="U35">
        <v>107.06684590701713</v>
      </c>
      <c r="V35">
        <v>4.0503599374021899</v>
      </c>
      <c r="W35">
        <v>14.233733802315225</v>
      </c>
      <c r="X35">
        <v>42.644120030561893</v>
      </c>
      <c r="Y35">
        <v>0</v>
      </c>
      <c r="Z35">
        <v>4.021411679999999</v>
      </c>
      <c r="AA35">
        <v>0</v>
      </c>
      <c r="AB35">
        <v>12.0644498</v>
      </c>
      <c r="AC35">
        <v>8.7512122879999996</v>
      </c>
      <c r="AD35">
        <v>5.5929026400000001</v>
      </c>
      <c r="AE35">
        <v>12.9896052</v>
      </c>
      <c r="AF35">
        <v>2.7225000000000001</v>
      </c>
      <c r="AG35">
        <v>11.828612639999998</v>
      </c>
      <c r="AH35">
        <v>11.621584000000002</v>
      </c>
      <c r="AI35">
        <v>0</v>
      </c>
      <c r="AJ35">
        <v>0</v>
      </c>
      <c r="AK35">
        <v>15.961299999999998</v>
      </c>
      <c r="AL35">
        <v>0</v>
      </c>
      <c r="AM35">
        <v>3.2392661714285707</v>
      </c>
      <c r="AN35">
        <v>0.93737000000000004</v>
      </c>
      <c r="AO35">
        <v>0</v>
      </c>
      <c r="AP35">
        <v>0.62881727999999992</v>
      </c>
      <c r="AQ35">
        <v>6.6881799999999982</v>
      </c>
      <c r="AR35">
        <v>15.241823999999999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32.323739079200436</v>
      </c>
      <c r="BB35">
        <f t="shared" si="0"/>
        <v>974.64632951645353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2</v>
      </c>
      <c r="J36">
        <v>0.33750000000000002</v>
      </c>
      <c r="K36">
        <v>9.4122258292599739</v>
      </c>
      <c r="L36">
        <v>578.48849409215291</v>
      </c>
      <c r="M36">
        <v>28.225042111173501</v>
      </c>
      <c r="N36">
        <v>36.240431720759332</v>
      </c>
      <c r="O36">
        <v>0</v>
      </c>
      <c r="P36">
        <v>36.821351700387432</v>
      </c>
      <c r="Q36">
        <v>5.2588480096501797</v>
      </c>
      <c r="R36">
        <v>12.015007913479293</v>
      </c>
      <c r="S36">
        <v>8.1009547376664042</v>
      </c>
      <c r="T36">
        <v>0</v>
      </c>
      <c r="U36">
        <v>107.06684590701713</v>
      </c>
      <c r="V36">
        <v>4.0503599374021899</v>
      </c>
      <c r="W36">
        <v>14.233733802315225</v>
      </c>
      <c r="X36">
        <v>42.644120030561893</v>
      </c>
      <c r="Y36">
        <v>0</v>
      </c>
      <c r="Z36">
        <v>4.021411679999999</v>
      </c>
      <c r="AA36">
        <v>0</v>
      </c>
      <c r="AB36">
        <v>12.0644498</v>
      </c>
      <c r="AC36">
        <v>8.7512122879999996</v>
      </c>
      <c r="AD36">
        <v>5.5929026400000001</v>
      </c>
      <c r="AE36">
        <v>12.9896052</v>
      </c>
      <c r="AF36">
        <v>2.7225000000000001</v>
      </c>
      <c r="AG36">
        <v>11.828612639999998</v>
      </c>
      <c r="AH36">
        <v>11.621584000000002</v>
      </c>
      <c r="AI36">
        <v>0</v>
      </c>
      <c r="AJ36">
        <v>0</v>
      </c>
      <c r="AK36">
        <v>15.961299999999998</v>
      </c>
      <c r="AL36">
        <v>0</v>
      </c>
      <c r="AM36">
        <v>3.2392661714285707</v>
      </c>
      <c r="AN36">
        <v>0.93737000000000004</v>
      </c>
      <c r="AO36">
        <v>0</v>
      </c>
      <c r="AP36">
        <v>0.62881727999999992</v>
      </c>
      <c r="AQ36">
        <v>6.6881799999999982</v>
      </c>
      <c r="AR36">
        <v>15.241823999999999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32.323739079200436</v>
      </c>
      <c r="BB36">
        <f t="shared" si="0"/>
        <v>974.64632951645353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2</v>
      </c>
      <c r="J37">
        <v>0.33750000000000002</v>
      </c>
      <c r="K37">
        <v>9.4122258292599739</v>
      </c>
      <c r="L37">
        <v>578.48509886111981</v>
      </c>
      <c r="M37">
        <v>28.225042111173501</v>
      </c>
      <c r="N37">
        <v>36.240431720759332</v>
      </c>
      <c r="O37">
        <v>0</v>
      </c>
      <c r="P37">
        <v>36.821351700387432</v>
      </c>
      <c r="Q37">
        <v>5.2588480096501797</v>
      </c>
      <c r="R37">
        <v>12.015007913479293</v>
      </c>
      <c r="S37">
        <v>8.1009547376664042</v>
      </c>
      <c r="T37">
        <v>0</v>
      </c>
      <c r="U37">
        <v>107.06684590701713</v>
      </c>
      <c r="V37">
        <v>4.0503599374021899</v>
      </c>
      <c r="W37">
        <v>14.233733802315225</v>
      </c>
      <c r="X37">
        <v>45.259888559703064</v>
      </c>
      <c r="Y37">
        <v>0</v>
      </c>
      <c r="Z37">
        <v>6.0321175200000008</v>
      </c>
      <c r="AA37">
        <v>0</v>
      </c>
      <c r="AB37">
        <v>12.0644498</v>
      </c>
      <c r="AC37">
        <v>8.7512122879999996</v>
      </c>
      <c r="AD37">
        <v>5.5929026400000001</v>
      </c>
      <c r="AE37">
        <v>12.9896052</v>
      </c>
      <c r="AF37">
        <v>2.7225000000000001</v>
      </c>
      <c r="AG37">
        <v>11.828612639999998</v>
      </c>
      <c r="AH37">
        <v>11.621584000000002</v>
      </c>
      <c r="AI37">
        <v>0</v>
      </c>
      <c r="AJ37">
        <v>0</v>
      </c>
      <c r="AK37">
        <v>15.961299999999998</v>
      </c>
      <c r="AL37">
        <v>0</v>
      </c>
      <c r="AM37">
        <v>1.6196330857142853</v>
      </c>
      <c r="AN37">
        <v>0.93737000000000004</v>
      </c>
      <c r="AO37">
        <v>0</v>
      </c>
      <c r="AP37">
        <v>0.62881727999999992</v>
      </c>
      <c r="AQ37">
        <v>3.189449999999999</v>
      </c>
      <c r="AR37">
        <v>15.241823999999999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32.307841197555867</v>
      </c>
      <c r="BB37">
        <f t="shared" si="0"/>
        <v>974.16694345049211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2</v>
      </c>
      <c r="J38">
        <v>0.33750000000000002</v>
      </c>
      <c r="K38">
        <v>9.4122258292599739</v>
      </c>
      <c r="L38">
        <v>578.48509886111981</v>
      </c>
      <c r="M38">
        <v>28.225042111173501</v>
      </c>
      <c r="N38">
        <v>36.240431720759332</v>
      </c>
      <c r="O38">
        <v>0</v>
      </c>
      <c r="P38">
        <v>36.821351700387432</v>
      </c>
      <c r="Q38">
        <v>5.2588480096501797</v>
      </c>
      <c r="R38">
        <v>12.015007913479293</v>
      </c>
      <c r="S38">
        <v>8.1009547376664042</v>
      </c>
      <c r="T38">
        <v>0</v>
      </c>
      <c r="U38">
        <v>107.06684590701713</v>
      </c>
      <c r="V38">
        <v>4.0503599374021899</v>
      </c>
      <c r="W38">
        <v>14.233733802315225</v>
      </c>
      <c r="X38">
        <v>45.259888559703064</v>
      </c>
      <c r="Y38">
        <v>0</v>
      </c>
      <c r="Z38">
        <v>6.0321175200000008</v>
      </c>
      <c r="AA38">
        <v>0</v>
      </c>
      <c r="AB38">
        <v>12.0644498</v>
      </c>
      <c r="AC38">
        <v>8.7512122879999996</v>
      </c>
      <c r="AD38">
        <v>5.5929026400000001</v>
      </c>
      <c r="AE38">
        <v>12.9896052</v>
      </c>
      <c r="AF38">
        <v>2.7225000000000001</v>
      </c>
      <c r="AG38">
        <v>11.828612639999998</v>
      </c>
      <c r="AH38">
        <v>11.621584000000002</v>
      </c>
      <c r="AI38">
        <v>0</v>
      </c>
      <c r="AJ38">
        <v>0</v>
      </c>
      <c r="AK38">
        <v>15.961299999999998</v>
      </c>
      <c r="AL38">
        <v>0</v>
      </c>
      <c r="AM38">
        <v>1.6196330857142853</v>
      </c>
      <c r="AN38">
        <v>0.93737000000000004</v>
      </c>
      <c r="AO38">
        <v>0</v>
      </c>
      <c r="AP38">
        <v>0.62881727999999992</v>
      </c>
      <c r="AQ38">
        <v>0</v>
      </c>
      <c r="AR38">
        <v>15.241823999999999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32.205459699143169</v>
      </c>
      <c r="BB38">
        <f t="shared" si="0"/>
        <v>971.07987494890483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2</v>
      </c>
      <c r="J39">
        <v>0.33750000000000002</v>
      </c>
      <c r="K39">
        <v>9.4122258292599739</v>
      </c>
      <c r="L39">
        <v>578.48509886111981</v>
      </c>
      <c r="M39">
        <v>28.225042111173501</v>
      </c>
      <c r="N39">
        <v>36.240431720759332</v>
      </c>
      <c r="O39">
        <v>0</v>
      </c>
      <c r="P39">
        <v>36.821351700387432</v>
      </c>
      <c r="Q39">
        <v>5.2588480096501797</v>
      </c>
      <c r="R39">
        <v>12.015007913479293</v>
      </c>
      <c r="S39">
        <v>8.1009547376664042</v>
      </c>
      <c r="T39">
        <v>0</v>
      </c>
      <c r="U39">
        <v>107.06684590701713</v>
      </c>
      <c r="V39">
        <v>4.0503599374021899</v>
      </c>
      <c r="W39">
        <v>14.233733802315225</v>
      </c>
      <c r="X39">
        <v>45.259888559703064</v>
      </c>
      <c r="Y39">
        <v>0</v>
      </c>
      <c r="Z39">
        <v>6.0321175200000008</v>
      </c>
      <c r="AA39">
        <v>0</v>
      </c>
      <c r="AB39">
        <v>8.0565986800000022</v>
      </c>
      <c r="AC39">
        <v>5.9383226239999987</v>
      </c>
      <c r="AD39">
        <v>5.5929026400000001</v>
      </c>
      <c r="AE39">
        <v>12.9896052</v>
      </c>
      <c r="AF39">
        <v>2.7225000000000001</v>
      </c>
      <c r="AG39">
        <v>11.828612639999998</v>
      </c>
      <c r="AH39">
        <v>11.621584000000002</v>
      </c>
      <c r="AI39">
        <v>0</v>
      </c>
      <c r="AJ39">
        <v>0</v>
      </c>
      <c r="AK39">
        <v>15.961299999999998</v>
      </c>
      <c r="AL39">
        <v>0</v>
      </c>
      <c r="AM39">
        <v>1.6196330857142853</v>
      </c>
      <c r="AN39">
        <v>0.93737000000000004</v>
      </c>
      <c r="AO39">
        <v>0</v>
      </c>
      <c r="AP39">
        <v>0.62881727999999992</v>
      </c>
      <c r="AQ39">
        <v>0</v>
      </c>
      <c r="AR39">
        <v>16.257945599999996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32.019131161943179</v>
      </c>
      <c r="BB39">
        <f t="shared" si="0"/>
        <v>965.46158430210471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2</v>
      </c>
      <c r="J40">
        <v>0.33750000000000002</v>
      </c>
      <c r="K40">
        <v>9.4121807691470121</v>
      </c>
      <c r="L40">
        <v>578.48509886111981</v>
      </c>
      <c r="M40">
        <v>28.225042111173501</v>
      </c>
      <c r="N40">
        <v>36.240431720759332</v>
      </c>
      <c r="O40">
        <v>0</v>
      </c>
      <c r="P40">
        <v>36.821351700387432</v>
      </c>
      <c r="Q40">
        <v>5.2588480096501797</v>
      </c>
      <c r="R40">
        <v>12.015007913479293</v>
      </c>
      <c r="S40">
        <v>8.1009547376664042</v>
      </c>
      <c r="T40">
        <v>0</v>
      </c>
      <c r="U40">
        <v>107.06684590701713</v>
      </c>
      <c r="V40">
        <v>4.0503599374021899</v>
      </c>
      <c r="W40">
        <v>14.233733802315225</v>
      </c>
      <c r="X40">
        <v>45.259888559703064</v>
      </c>
      <c r="Y40">
        <v>0</v>
      </c>
      <c r="Z40">
        <v>6.0321175200000008</v>
      </c>
      <c r="AA40">
        <v>0</v>
      </c>
      <c r="AB40">
        <v>8.0565986800000022</v>
      </c>
      <c r="AC40">
        <v>5.9383226239999987</v>
      </c>
      <c r="AD40">
        <v>5.5929026400000001</v>
      </c>
      <c r="AE40">
        <v>12.9896052</v>
      </c>
      <c r="AF40">
        <v>2.7225000000000001</v>
      </c>
      <c r="AG40">
        <v>11.828612639999998</v>
      </c>
      <c r="AH40">
        <v>11.621584000000002</v>
      </c>
      <c r="AI40">
        <v>0</v>
      </c>
      <c r="AJ40">
        <v>0</v>
      </c>
      <c r="AK40">
        <v>15.961299999999998</v>
      </c>
      <c r="AL40">
        <v>0</v>
      </c>
      <c r="AM40">
        <v>1.6196330857142853</v>
      </c>
      <c r="AN40">
        <v>0.93737000000000004</v>
      </c>
      <c r="AO40">
        <v>0</v>
      </c>
      <c r="AP40">
        <v>0.62881727999999992</v>
      </c>
      <c r="AQ40">
        <v>0</v>
      </c>
      <c r="AR40">
        <v>16.257945599999996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32.019129715871557</v>
      </c>
      <c r="BB40">
        <f t="shared" si="0"/>
        <v>965.46154068806322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2</v>
      </c>
      <c r="J41">
        <v>0.33750000000000002</v>
      </c>
      <c r="K41">
        <v>9.412129519455533</v>
      </c>
      <c r="L41">
        <v>578.48509886111981</v>
      </c>
      <c r="M41">
        <v>28.225042111173501</v>
      </c>
      <c r="N41">
        <v>36.240431720759332</v>
      </c>
      <c r="O41">
        <v>0</v>
      </c>
      <c r="P41">
        <v>36.588185599168177</v>
      </c>
      <c r="Q41">
        <v>5.2588480096501797</v>
      </c>
      <c r="R41">
        <v>12.015007913479293</v>
      </c>
      <c r="S41">
        <v>8.1009547376664042</v>
      </c>
      <c r="T41">
        <v>0</v>
      </c>
      <c r="U41">
        <v>109.07069371385394</v>
      </c>
      <c r="V41">
        <v>4.0503599374021899</v>
      </c>
      <c r="W41">
        <v>14.233733802315225</v>
      </c>
      <c r="X41">
        <v>45.259888559703064</v>
      </c>
      <c r="Y41">
        <v>0</v>
      </c>
      <c r="Z41">
        <v>4.021411679999999</v>
      </c>
      <c r="AA41">
        <v>0</v>
      </c>
      <c r="AB41">
        <v>8.0565986800000022</v>
      </c>
      <c r="AC41">
        <v>5.9383226239999987</v>
      </c>
      <c r="AD41">
        <v>5.5929026400000001</v>
      </c>
      <c r="AE41">
        <v>12.202356399999999</v>
      </c>
      <c r="AF41">
        <v>2.7225000000000001</v>
      </c>
      <c r="AG41">
        <v>11.828612639999998</v>
      </c>
      <c r="AH41">
        <v>11.621584000000002</v>
      </c>
      <c r="AI41">
        <v>0</v>
      </c>
      <c r="AJ41">
        <v>0</v>
      </c>
      <c r="AK41">
        <v>15.961299999999998</v>
      </c>
      <c r="AL41">
        <v>0</v>
      </c>
      <c r="AM41">
        <v>1.6196330857142853</v>
      </c>
      <c r="AN41">
        <v>0.93737000000000004</v>
      </c>
      <c r="AO41">
        <v>0</v>
      </c>
      <c r="AP41">
        <v>0.62881727999999992</v>
      </c>
      <c r="AQ41">
        <v>0</v>
      </c>
      <c r="AR41">
        <v>16.257945599999996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31.986152327712073</v>
      </c>
      <c r="BB41">
        <f t="shared" si="0"/>
        <v>964.46719389214877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2</v>
      </c>
      <c r="J42">
        <v>0.33750000000000002</v>
      </c>
      <c r="K42">
        <v>9.4121786745642364</v>
      </c>
      <c r="L42">
        <v>578.48509886111981</v>
      </c>
      <c r="M42">
        <v>28.225042111173501</v>
      </c>
      <c r="N42">
        <v>36.240431720759332</v>
      </c>
      <c r="O42">
        <v>0</v>
      </c>
      <c r="P42">
        <v>36.588185599168177</v>
      </c>
      <c r="Q42">
        <v>5.2588480096501797</v>
      </c>
      <c r="R42">
        <v>12.015007913479293</v>
      </c>
      <c r="S42">
        <v>8.1009547376664042</v>
      </c>
      <c r="T42">
        <v>0</v>
      </c>
      <c r="U42">
        <v>109.07069371385394</v>
      </c>
      <c r="V42">
        <v>4.0503599374021899</v>
      </c>
      <c r="W42">
        <v>14.233733802315225</v>
      </c>
      <c r="X42">
        <v>45.259888559703064</v>
      </c>
      <c r="Y42">
        <v>0</v>
      </c>
      <c r="Z42">
        <v>4.021411679999999</v>
      </c>
      <c r="AA42">
        <v>0</v>
      </c>
      <c r="AB42">
        <v>8.0565986800000022</v>
      </c>
      <c r="AC42">
        <v>5.9383226239999987</v>
      </c>
      <c r="AD42">
        <v>5.5929026400000001</v>
      </c>
      <c r="AE42">
        <v>12.202356399999999</v>
      </c>
      <c r="AF42">
        <v>2.7225000000000001</v>
      </c>
      <c r="AG42">
        <v>11.828612639999998</v>
      </c>
      <c r="AH42">
        <v>11.621584000000002</v>
      </c>
      <c r="AI42">
        <v>0</v>
      </c>
      <c r="AJ42">
        <v>0</v>
      </c>
      <c r="AK42">
        <v>15.961299999999998</v>
      </c>
      <c r="AL42">
        <v>0</v>
      </c>
      <c r="AM42">
        <v>1.6196330857142853</v>
      </c>
      <c r="AN42">
        <v>0.93737000000000004</v>
      </c>
      <c r="AO42">
        <v>0</v>
      </c>
      <c r="AP42">
        <v>0.62881727999999992</v>
      </c>
      <c r="AQ42">
        <v>0</v>
      </c>
      <c r="AR42">
        <v>16.257945599999996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31.986153905868587</v>
      </c>
      <c r="BB42">
        <f t="shared" si="0"/>
        <v>964.46724146910094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2</v>
      </c>
      <c r="J43">
        <v>0.33750000000000002</v>
      </c>
      <c r="K43">
        <v>9.4120491318291375</v>
      </c>
      <c r="L43">
        <v>578.48509886111981</v>
      </c>
      <c r="M43">
        <v>28.225042111173501</v>
      </c>
      <c r="N43">
        <v>36.240431720759332</v>
      </c>
      <c r="O43">
        <v>0</v>
      </c>
      <c r="P43">
        <v>36.588185599168177</v>
      </c>
      <c r="Q43">
        <v>5.2588480096501797</v>
      </c>
      <c r="R43">
        <v>12.015007913479293</v>
      </c>
      <c r="S43">
        <v>8.1009547376664042</v>
      </c>
      <c r="T43">
        <v>0</v>
      </c>
      <c r="U43">
        <v>109.07069371385394</v>
      </c>
      <c r="V43">
        <v>4.0503599374021899</v>
      </c>
      <c r="W43">
        <v>14.233733802315225</v>
      </c>
      <c r="X43">
        <v>45.259888559703064</v>
      </c>
      <c r="Y43">
        <v>0</v>
      </c>
      <c r="Z43">
        <v>4.021411679999999</v>
      </c>
      <c r="AA43">
        <v>0</v>
      </c>
      <c r="AB43">
        <v>8.0565986800000022</v>
      </c>
      <c r="AC43">
        <v>5.9383226239999987</v>
      </c>
      <c r="AD43">
        <v>5.5929026400000001</v>
      </c>
      <c r="AE43">
        <v>8.6597367999999992</v>
      </c>
      <c r="AF43">
        <v>2.7225000000000001</v>
      </c>
      <c r="AG43">
        <v>11.828612639999998</v>
      </c>
      <c r="AH43">
        <v>5.8107920000000011</v>
      </c>
      <c r="AI43">
        <v>0</v>
      </c>
      <c r="AJ43">
        <v>0</v>
      </c>
      <c r="AK43">
        <v>15.961299999999998</v>
      </c>
      <c r="AL43">
        <v>0</v>
      </c>
      <c r="AM43">
        <v>1.6196330857142853</v>
      </c>
      <c r="AN43">
        <v>0.93737000000000004</v>
      </c>
      <c r="AO43">
        <v>0</v>
      </c>
      <c r="AP43">
        <v>0.62881727999999992</v>
      </c>
      <c r="AQ43">
        <v>0</v>
      </c>
      <c r="AR43">
        <v>15.241823999999999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31.653288008307953</v>
      </c>
      <c r="BB43">
        <f t="shared" si="0"/>
        <v>954.43044462392641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2</v>
      </c>
      <c r="J44">
        <v>0.33750000000000002</v>
      </c>
      <c r="K44">
        <v>9.4120483162052349</v>
      </c>
      <c r="L44">
        <v>578.48509886111981</v>
      </c>
      <c r="M44">
        <v>28.225042111173501</v>
      </c>
      <c r="N44">
        <v>36.240431720759332</v>
      </c>
      <c r="O44">
        <v>0</v>
      </c>
      <c r="P44">
        <v>36.588185599168177</v>
      </c>
      <c r="Q44">
        <v>5.2588480096501797</v>
      </c>
      <c r="R44">
        <v>12.015007913479293</v>
      </c>
      <c r="S44">
        <v>8.1009547376664042</v>
      </c>
      <c r="T44">
        <v>0</v>
      </c>
      <c r="U44">
        <v>109.07069371385394</v>
      </c>
      <c r="V44">
        <v>4.0503599374021899</v>
      </c>
      <c r="W44">
        <v>14.233733802315225</v>
      </c>
      <c r="X44">
        <v>45.259888559703064</v>
      </c>
      <c r="Y44">
        <v>0</v>
      </c>
      <c r="Z44">
        <v>4.021411679999999</v>
      </c>
      <c r="AA44">
        <v>0</v>
      </c>
      <c r="AB44">
        <v>8.0565986800000022</v>
      </c>
      <c r="AC44">
        <v>5.9383226239999987</v>
      </c>
      <c r="AD44">
        <v>5.5929026400000001</v>
      </c>
      <c r="AE44">
        <v>8.6597367999999992</v>
      </c>
      <c r="AF44">
        <v>2.7225000000000001</v>
      </c>
      <c r="AG44">
        <v>11.828612639999998</v>
      </c>
      <c r="AH44">
        <v>5.8107920000000011</v>
      </c>
      <c r="AI44">
        <v>0</v>
      </c>
      <c r="AJ44">
        <v>0</v>
      </c>
      <c r="AK44">
        <v>15.961299999999998</v>
      </c>
      <c r="AL44">
        <v>0</v>
      </c>
      <c r="AM44">
        <v>1.6196330857142853</v>
      </c>
      <c r="AN44">
        <v>0.93737000000000004</v>
      </c>
      <c r="AO44">
        <v>0</v>
      </c>
      <c r="AP44">
        <v>0.62881727999999992</v>
      </c>
      <c r="AQ44">
        <v>0</v>
      </c>
      <c r="AR44">
        <v>15.241823999999999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31.653287982222487</v>
      </c>
      <c r="BB44">
        <f t="shared" si="0"/>
        <v>954.43044383438803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2</v>
      </c>
      <c r="J45">
        <v>0.33750000000000002</v>
      </c>
      <c r="K45">
        <v>9.4120454901179293</v>
      </c>
      <c r="L45">
        <v>578.48509886111981</v>
      </c>
      <c r="M45">
        <v>27.307522637566752</v>
      </c>
      <c r="N45">
        <v>36.240431720759332</v>
      </c>
      <c r="O45">
        <v>0</v>
      </c>
      <c r="P45">
        <v>36.588185599168177</v>
      </c>
      <c r="Q45">
        <v>5.2588480096501797</v>
      </c>
      <c r="R45">
        <v>12.015007913479293</v>
      </c>
      <c r="S45">
        <v>8.1009547376664042</v>
      </c>
      <c r="T45">
        <v>0</v>
      </c>
      <c r="U45">
        <v>115.62775843636065</v>
      </c>
      <c r="V45">
        <v>4.0503599374021899</v>
      </c>
      <c r="W45">
        <v>14.233733802315225</v>
      </c>
      <c r="X45">
        <v>45.259888559703064</v>
      </c>
      <c r="Y45">
        <v>0</v>
      </c>
      <c r="Z45">
        <v>4.021411679999999</v>
      </c>
      <c r="AA45">
        <v>0</v>
      </c>
      <c r="AB45">
        <v>8.0565986800000022</v>
      </c>
      <c r="AC45">
        <v>5.9383226239999987</v>
      </c>
      <c r="AD45">
        <v>5.5929026400000001</v>
      </c>
      <c r="AE45">
        <v>8.6597367999999992</v>
      </c>
      <c r="AF45">
        <v>2.7225000000000001</v>
      </c>
      <c r="AG45">
        <v>11.828612639999998</v>
      </c>
      <c r="AH45">
        <v>5.8107920000000011</v>
      </c>
      <c r="AI45">
        <v>0</v>
      </c>
      <c r="AJ45">
        <v>0</v>
      </c>
      <c r="AK45">
        <v>15.961299999999998</v>
      </c>
      <c r="AL45">
        <v>0</v>
      </c>
      <c r="AM45">
        <v>1.6196330857142853</v>
      </c>
      <c r="AN45">
        <v>0.93737000000000004</v>
      </c>
      <c r="AO45">
        <v>0</v>
      </c>
      <c r="AP45">
        <v>0.62881727999999992</v>
      </c>
      <c r="AQ45">
        <v>0</v>
      </c>
      <c r="AR45">
        <v>15.241823999999999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31.834317447623569</v>
      </c>
      <c r="BB45">
        <f t="shared" si="0"/>
        <v>959.88895679179961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2</v>
      </c>
      <c r="J46">
        <v>0.33750000000000002</v>
      </c>
      <c r="K46">
        <v>9.4121314605747468</v>
      </c>
      <c r="L46">
        <v>578.48509886111981</v>
      </c>
      <c r="M46">
        <v>27.307522637566752</v>
      </c>
      <c r="N46">
        <v>36.240431720759332</v>
      </c>
      <c r="O46">
        <v>0</v>
      </c>
      <c r="P46">
        <v>36.588185599168177</v>
      </c>
      <c r="Q46">
        <v>5.2588480096501797</v>
      </c>
      <c r="R46">
        <v>12.015007913479293</v>
      </c>
      <c r="S46">
        <v>8.1009547376664042</v>
      </c>
      <c r="T46">
        <v>0</v>
      </c>
      <c r="U46">
        <v>117.34683335055274</v>
      </c>
      <c r="V46">
        <v>4.0503599374021899</v>
      </c>
      <c r="W46">
        <v>14.233733802315225</v>
      </c>
      <c r="X46">
        <v>45.259888559703064</v>
      </c>
      <c r="Y46">
        <v>0</v>
      </c>
      <c r="Z46">
        <v>4.021411679999999</v>
      </c>
      <c r="AA46">
        <v>0</v>
      </c>
      <c r="AB46">
        <v>8.0565986800000022</v>
      </c>
      <c r="AC46">
        <v>5.9383226239999987</v>
      </c>
      <c r="AD46">
        <v>5.5929026400000001</v>
      </c>
      <c r="AE46">
        <v>8.6597367999999992</v>
      </c>
      <c r="AF46">
        <v>2.7225000000000001</v>
      </c>
      <c r="AG46">
        <v>11.828612639999998</v>
      </c>
      <c r="AH46">
        <v>5.8107920000000011</v>
      </c>
      <c r="AI46">
        <v>0</v>
      </c>
      <c r="AJ46">
        <v>0</v>
      </c>
      <c r="AK46">
        <v>15.961299999999998</v>
      </c>
      <c r="AL46">
        <v>0</v>
      </c>
      <c r="AM46">
        <v>1.6196330857142853</v>
      </c>
      <c r="AN46">
        <v>0.93737000000000004</v>
      </c>
      <c r="AO46">
        <v>0</v>
      </c>
      <c r="AP46">
        <v>0.62881727999999992</v>
      </c>
      <c r="AQ46">
        <v>0</v>
      </c>
      <c r="AR46">
        <v>15.241823999999999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31.889502358774429</v>
      </c>
      <c r="BB46">
        <f t="shared" si="0"/>
        <v>961.55293276529767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2</v>
      </c>
      <c r="J47">
        <v>0.33750000000000002</v>
      </c>
      <c r="K47">
        <v>9.4121642229339688</v>
      </c>
      <c r="L47">
        <v>578.48509886111981</v>
      </c>
      <c r="M47">
        <v>27.307522637566752</v>
      </c>
      <c r="N47">
        <v>36.240431720759332</v>
      </c>
      <c r="O47">
        <v>0</v>
      </c>
      <c r="P47">
        <v>36.588185599168177</v>
      </c>
      <c r="Q47">
        <v>5.2588480096501797</v>
      </c>
      <c r="R47">
        <v>12.022167721518988</v>
      </c>
      <c r="S47">
        <v>8.1009547376664042</v>
      </c>
      <c r="T47">
        <v>0</v>
      </c>
      <c r="U47">
        <v>119.08134133681156</v>
      </c>
      <c r="V47">
        <v>4.0503599374021899</v>
      </c>
      <c r="W47">
        <v>14.233733802315225</v>
      </c>
      <c r="X47">
        <v>45.259888559703064</v>
      </c>
      <c r="Y47">
        <v>0</v>
      </c>
      <c r="Z47">
        <v>4.021411679999999</v>
      </c>
      <c r="AA47">
        <v>0</v>
      </c>
      <c r="AB47">
        <v>8.0565986800000022</v>
      </c>
      <c r="AC47">
        <v>5.9383226239999987</v>
      </c>
      <c r="AD47">
        <v>5.5929026400000001</v>
      </c>
      <c r="AE47">
        <v>8.6597367999999992</v>
      </c>
      <c r="AF47">
        <v>2.7225000000000001</v>
      </c>
      <c r="AG47">
        <v>11.828612639999998</v>
      </c>
      <c r="AH47">
        <v>5.8107920000000011</v>
      </c>
      <c r="AI47">
        <v>0</v>
      </c>
      <c r="AJ47">
        <v>0</v>
      </c>
      <c r="AK47">
        <v>15.961299999999998</v>
      </c>
      <c r="AL47">
        <v>0</v>
      </c>
      <c r="AM47">
        <v>1.6196330857142853</v>
      </c>
      <c r="AN47">
        <v>0.93737000000000004</v>
      </c>
      <c r="AO47">
        <v>0</v>
      </c>
      <c r="AP47">
        <v>2.3187637199999998</v>
      </c>
      <c r="AQ47">
        <v>0</v>
      </c>
      <c r="AR47">
        <v>15.241823999999999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31.999658248399975</v>
      </c>
      <c r="BB47">
        <f t="shared" si="0"/>
        <v>964.87442387232966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2</v>
      </c>
      <c r="J48">
        <v>0.33750000000000002</v>
      </c>
      <c r="K48">
        <v>9.4121227444105102</v>
      </c>
      <c r="L48">
        <v>578.48509886111981</v>
      </c>
      <c r="M48">
        <v>27.307522637566752</v>
      </c>
      <c r="N48">
        <v>36.240431720759332</v>
      </c>
      <c r="O48">
        <v>0</v>
      </c>
      <c r="P48">
        <v>36.588185599168177</v>
      </c>
      <c r="Q48">
        <v>5.2588480096501797</v>
      </c>
      <c r="R48">
        <v>12.022167721518988</v>
      </c>
      <c r="S48">
        <v>8.1009547376664042</v>
      </c>
      <c r="T48">
        <v>0</v>
      </c>
      <c r="U48">
        <v>122.53175444950332</v>
      </c>
      <c r="V48">
        <v>4.0503599374021899</v>
      </c>
      <c r="W48">
        <v>14.233733802315225</v>
      </c>
      <c r="X48">
        <v>45.259888559703064</v>
      </c>
      <c r="Y48">
        <v>0</v>
      </c>
      <c r="Z48">
        <v>4.021411679999999</v>
      </c>
      <c r="AA48">
        <v>0</v>
      </c>
      <c r="AB48">
        <v>8.0565986800000022</v>
      </c>
      <c r="AC48">
        <v>5.9383226239999987</v>
      </c>
      <c r="AD48">
        <v>5.5929026400000001</v>
      </c>
      <c r="AE48">
        <v>8.6597367999999992</v>
      </c>
      <c r="AF48">
        <v>2.7225000000000001</v>
      </c>
      <c r="AG48">
        <v>11.828612639999998</v>
      </c>
      <c r="AH48">
        <v>5.8107920000000011</v>
      </c>
      <c r="AI48">
        <v>0</v>
      </c>
      <c r="AJ48">
        <v>0</v>
      </c>
      <c r="AK48">
        <v>15.961299999999998</v>
      </c>
      <c r="AL48">
        <v>0</v>
      </c>
      <c r="AM48">
        <v>1.6196330857142853</v>
      </c>
      <c r="AN48">
        <v>0.93737000000000004</v>
      </c>
      <c r="AO48">
        <v>0</v>
      </c>
      <c r="AP48">
        <v>2.3187637199999998</v>
      </c>
      <c r="AQ48">
        <v>0</v>
      </c>
      <c r="AR48">
        <v>15.241823999999999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32.110415484581104</v>
      </c>
      <c r="BB48">
        <f t="shared" si="0"/>
        <v>968.21403827031691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2</v>
      </c>
      <c r="J49">
        <v>0.33750000000000002</v>
      </c>
      <c r="K49">
        <v>9.4120410127677161</v>
      </c>
      <c r="L49">
        <v>578.48509886111981</v>
      </c>
      <c r="M49">
        <v>27.307522637566752</v>
      </c>
      <c r="N49">
        <v>36.240431720759332</v>
      </c>
      <c r="O49">
        <v>0</v>
      </c>
      <c r="P49">
        <v>36.588185599168177</v>
      </c>
      <c r="Q49">
        <v>5.2588480096501797</v>
      </c>
      <c r="R49">
        <v>13.007344845235192</v>
      </c>
      <c r="S49">
        <v>8.1009547376664042</v>
      </c>
      <c r="T49">
        <v>0</v>
      </c>
      <c r="U49">
        <v>125.9737574611089</v>
      </c>
      <c r="V49">
        <v>4.0503599374021899</v>
      </c>
      <c r="W49">
        <v>14.233733802315225</v>
      </c>
      <c r="X49">
        <v>45.259888559703064</v>
      </c>
      <c r="Y49">
        <v>0</v>
      </c>
      <c r="Z49">
        <v>4.021411679999999</v>
      </c>
      <c r="AA49">
        <v>0</v>
      </c>
      <c r="AB49">
        <v>8.0565986800000022</v>
      </c>
      <c r="AC49">
        <v>5.9383226239999987</v>
      </c>
      <c r="AD49">
        <v>5.5929026400000001</v>
      </c>
      <c r="AE49">
        <v>8.6597367999999992</v>
      </c>
      <c r="AF49">
        <v>2.7225000000000001</v>
      </c>
      <c r="AG49">
        <v>11.828612639999998</v>
      </c>
      <c r="AH49">
        <v>5.8107920000000011</v>
      </c>
      <c r="AI49">
        <v>0</v>
      </c>
      <c r="AJ49">
        <v>0</v>
      </c>
      <c r="AK49">
        <v>15.961299999999998</v>
      </c>
      <c r="AL49">
        <v>0</v>
      </c>
      <c r="AM49">
        <v>1.6196330857142853</v>
      </c>
      <c r="AN49">
        <v>0.93737000000000004</v>
      </c>
      <c r="AO49">
        <v>0</v>
      </c>
      <c r="AP49">
        <v>2.3187637199999998</v>
      </c>
      <c r="AQ49">
        <v>3.305429999999999</v>
      </c>
      <c r="AR49">
        <v>15.241823999999999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32.358629336555126</v>
      </c>
      <c r="BB49">
        <f t="shared" si="0"/>
        <v>975.69835282202189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2</v>
      </c>
      <c r="J50">
        <v>0.33750000000000002</v>
      </c>
      <c r="K50">
        <v>9.4120410127677161</v>
      </c>
      <c r="L50">
        <v>578.48509886111981</v>
      </c>
      <c r="M50">
        <v>27.307522637566752</v>
      </c>
      <c r="N50">
        <v>36.240431720759332</v>
      </c>
      <c r="O50">
        <v>0</v>
      </c>
      <c r="P50">
        <v>36.588185599168177</v>
      </c>
      <c r="Q50">
        <v>5.2588480096501797</v>
      </c>
      <c r="R50">
        <v>13.007344845235192</v>
      </c>
      <c r="S50">
        <v>8.1009547376664042</v>
      </c>
      <c r="T50">
        <v>0</v>
      </c>
      <c r="U50">
        <v>128.48037992796171</v>
      </c>
      <c r="V50">
        <v>4.0503599374021899</v>
      </c>
      <c r="W50">
        <v>14.233733802315225</v>
      </c>
      <c r="X50">
        <v>45.259888559703064</v>
      </c>
      <c r="Y50">
        <v>0</v>
      </c>
      <c r="Z50">
        <v>4.021411679999999</v>
      </c>
      <c r="AA50">
        <v>0</v>
      </c>
      <c r="AB50">
        <v>8.0565986800000022</v>
      </c>
      <c r="AC50">
        <v>5.9383226239999987</v>
      </c>
      <c r="AD50">
        <v>5.5929026400000001</v>
      </c>
      <c r="AE50">
        <v>8.6597367999999992</v>
      </c>
      <c r="AF50">
        <v>2.7225000000000001</v>
      </c>
      <c r="AG50">
        <v>11.828612639999998</v>
      </c>
      <c r="AH50">
        <v>5.8107920000000011</v>
      </c>
      <c r="AI50">
        <v>0</v>
      </c>
      <c r="AJ50">
        <v>0</v>
      </c>
      <c r="AK50">
        <v>15.961299999999998</v>
      </c>
      <c r="AL50">
        <v>0</v>
      </c>
      <c r="AM50">
        <v>1.6196330857142853</v>
      </c>
      <c r="AN50">
        <v>0.93737000000000004</v>
      </c>
      <c r="AO50">
        <v>0</v>
      </c>
      <c r="AP50">
        <v>2.3187637199999998</v>
      </c>
      <c r="AQ50">
        <v>3.3440899999999991</v>
      </c>
      <c r="AR50">
        <v>15.241823999999999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32.44033317986397</v>
      </c>
      <c r="BB50">
        <f t="shared" si="0"/>
        <v>978.16193144556598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2</v>
      </c>
      <c r="J51">
        <v>0.33750000000000002</v>
      </c>
      <c r="K51">
        <v>9.4120758386529424</v>
      </c>
      <c r="L51">
        <v>578.48509886111981</v>
      </c>
      <c r="M51">
        <v>27.307522637566752</v>
      </c>
      <c r="N51">
        <v>36.240431720759332</v>
      </c>
      <c r="O51">
        <v>0</v>
      </c>
      <c r="P51">
        <v>36.588185599168177</v>
      </c>
      <c r="Q51">
        <v>5.2588480096501797</v>
      </c>
      <c r="R51">
        <v>13.007344845235192</v>
      </c>
      <c r="S51">
        <v>8.1009547376664042</v>
      </c>
      <c r="T51">
        <v>0</v>
      </c>
      <c r="U51">
        <v>128.48037992796171</v>
      </c>
      <c r="V51">
        <v>4.0503599374021899</v>
      </c>
      <c r="W51">
        <v>14.233733802315225</v>
      </c>
      <c r="X51">
        <v>45.259888559703064</v>
      </c>
      <c r="Y51">
        <v>0</v>
      </c>
      <c r="Z51">
        <v>4.021411679999999</v>
      </c>
      <c r="AA51">
        <v>0</v>
      </c>
      <c r="AB51">
        <v>8.0565986800000022</v>
      </c>
      <c r="AC51">
        <v>5.9383226239999987</v>
      </c>
      <c r="AD51">
        <v>5.5929026400000001</v>
      </c>
      <c r="AE51">
        <v>8.6597367999999992</v>
      </c>
      <c r="AF51">
        <v>2.7225000000000001</v>
      </c>
      <c r="AG51">
        <v>11.828612639999998</v>
      </c>
      <c r="AH51">
        <v>5.8107920000000011</v>
      </c>
      <c r="AI51">
        <v>0</v>
      </c>
      <c r="AJ51">
        <v>0</v>
      </c>
      <c r="AK51">
        <v>15.961299999999998</v>
      </c>
      <c r="AL51">
        <v>0</v>
      </c>
      <c r="AM51">
        <v>1.6196330857142853</v>
      </c>
      <c r="AN51">
        <v>0.93737000000000004</v>
      </c>
      <c r="AO51">
        <v>0</v>
      </c>
      <c r="AP51">
        <v>0.62881727999999992</v>
      </c>
      <c r="AQ51">
        <v>3.3440899999999991</v>
      </c>
      <c r="AR51">
        <v>15.241823999999999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32.386086843115834</v>
      </c>
      <c r="BB51">
        <f t="shared" si="0"/>
        <v>976.5262661681993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2</v>
      </c>
      <c r="J52">
        <v>0.33750000000000002</v>
      </c>
      <c r="K52">
        <v>9.4121905395875007</v>
      </c>
      <c r="L52">
        <v>578.48509886111981</v>
      </c>
      <c r="M52">
        <v>27.307522637566752</v>
      </c>
      <c r="N52">
        <v>36.240431720759332</v>
      </c>
      <c r="O52">
        <v>0</v>
      </c>
      <c r="P52">
        <v>36.588185599168177</v>
      </c>
      <c r="Q52">
        <v>5.2588480096501797</v>
      </c>
      <c r="R52">
        <v>13.007344845235192</v>
      </c>
      <c r="S52">
        <v>8.1009547376664042</v>
      </c>
      <c r="T52">
        <v>0</v>
      </c>
      <c r="U52">
        <v>128.48037992796171</v>
      </c>
      <c r="V52">
        <v>4.0503599374021899</v>
      </c>
      <c r="W52">
        <v>14.233733802315225</v>
      </c>
      <c r="X52">
        <v>45.259888559703064</v>
      </c>
      <c r="Y52">
        <v>0</v>
      </c>
      <c r="Z52">
        <v>4.021411679999999</v>
      </c>
      <c r="AA52">
        <v>0</v>
      </c>
      <c r="AB52">
        <v>8.0565986800000022</v>
      </c>
      <c r="AC52">
        <v>5.9383226239999987</v>
      </c>
      <c r="AD52">
        <v>5.5929026400000001</v>
      </c>
      <c r="AE52">
        <v>8.6597367999999992</v>
      </c>
      <c r="AF52">
        <v>2.7225000000000001</v>
      </c>
      <c r="AG52">
        <v>11.828612639999998</v>
      </c>
      <c r="AH52">
        <v>5.8107920000000011</v>
      </c>
      <c r="AI52">
        <v>0</v>
      </c>
      <c r="AJ52">
        <v>0</v>
      </c>
      <c r="AK52">
        <v>15.961299999999998</v>
      </c>
      <c r="AL52">
        <v>0</v>
      </c>
      <c r="AM52">
        <v>1.6196330857142853</v>
      </c>
      <c r="AN52">
        <v>0.93737000000000004</v>
      </c>
      <c r="AO52">
        <v>0</v>
      </c>
      <c r="AP52">
        <v>0.62881727999999992</v>
      </c>
      <c r="AQ52">
        <v>3.3440899999999991</v>
      </c>
      <c r="AR52">
        <v>15.241823999999999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32.386090535870281</v>
      </c>
      <c r="BB52">
        <f t="shared" si="0"/>
        <v>976.52637717637947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2</v>
      </c>
      <c r="J53">
        <v>0.33750000000000002</v>
      </c>
      <c r="K53">
        <v>9.4121905395875007</v>
      </c>
      <c r="L53">
        <v>578.48509886111981</v>
      </c>
      <c r="M53">
        <v>28.225042111173501</v>
      </c>
      <c r="N53">
        <v>36.240431720759332</v>
      </c>
      <c r="O53">
        <v>0</v>
      </c>
      <c r="P53">
        <v>36.588185599168177</v>
      </c>
      <c r="Q53">
        <v>5.2588480096501797</v>
      </c>
      <c r="R53">
        <v>13.007344845235192</v>
      </c>
      <c r="S53">
        <v>8.1009547376664042</v>
      </c>
      <c r="T53">
        <v>0</v>
      </c>
      <c r="U53">
        <v>128.48037992796171</v>
      </c>
      <c r="V53">
        <v>4.0503599374021899</v>
      </c>
      <c r="W53">
        <v>14.233733802315225</v>
      </c>
      <c r="X53">
        <v>45.259888559703064</v>
      </c>
      <c r="Y53">
        <v>0</v>
      </c>
      <c r="Z53">
        <v>4.021411679999999</v>
      </c>
      <c r="AA53">
        <v>0</v>
      </c>
      <c r="AB53">
        <v>8.0565986800000022</v>
      </c>
      <c r="AC53">
        <v>5.9383226239999987</v>
      </c>
      <c r="AD53">
        <v>5.5929026400000001</v>
      </c>
      <c r="AE53">
        <v>8.6597367999999992</v>
      </c>
      <c r="AF53">
        <v>2.7225000000000001</v>
      </c>
      <c r="AG53">
        <v>11.828612639999998</v>
      </c>
      <c r="AH53">
        <v>5.8107920000000011</v>
      </c>
      <c r="AI53">
        <v>0</v>
      </c>
      <c r="AJ53">
        <v>0</v>
      </c>
      <c r="AK53">
        <v>15.961299999999998</v>
      </c>
      <c r="AL53">
        <v>0</v>
      </c>
      <c r="AM53">
        <v>1.6196330857142853</v>
      </c>
      <c r="AN53">
        <v>0.93737000000000004</v>
      </c>
      <c r="AO53">
        <v>1.2611652143999998</v>
      </c>
      <c r="AP53">
        <v>0.94322591999999972</v>
      </c>
      <c r="AQ53">
        <v>3.3440899999999991</v>
      </c>
      <c r="AR53">
        <v>15.241823999999999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32.466118890973064</v>
      </c>
      <c r="BB53">
        <f t="shared" si="0"/>
        <v>978.93944214928342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2</v>
      </c>
      <c r="J54">
        <v>0.33750000000000002</v>
      </c>
      <c r="K54">
        <v>9.4121905395875007</v>
      </c>
      <c r="L54">
        <v>578.48509886111981</v>
      </c>
      <c r="M54">
        <v>28.225042111173501</v>
      </c>
      <c r="N54">
        <v>36.240431720759332</v>
      </c>
      <c r="O54">
        <v>0</v>
      </c>
      <c r="P54">
        <v>36.588185599168177</v>
      </c>
      <c r="Q54">
        <v>5.2588480096501797</v>
      </c>
      <c r="R54">
        <v>13.007344845235192</v>
      </c>
      <c r="S54">
        <v>8.1009547376664042</v>
      </c>
      <c r="T54">
        <v>0</v>
      </c>
      <c r="U54">
        <v>128.48037992796171</v>
      </c>
      <c r="V54">
        <v>4.0503599374021899</v>
      </c>
      <c r="W54">
        <v>14.233733802315225</v>
      </c>
      <c r="X54">
        <v>45.259888559703064</v>
      </c>
      <c r="Y54">
        <v>0</v>
      </c>
      <c r="Z54">
        <v>4.021411679999999</v>
      </c>
      <c r="AA54">
        <v>0</v>
      </c>
      <c r="AB54">
        <v>8.0565986800000022</v>
      </c>
      <c r="AC54">
        <v>5.9383226239999987</v>
      </c>
      <c r="AD54">
        <v>5.5929026400000001</v>
      </c>
      <c r="AE54">
        <v>8.6597367999999992</v>
      </c>
      <c r="AF54">
        <v>2.7225000000000001</v>
      </c>
      <c r="AG54">
        <v>11.828612639999998</v>
      </c>
      <c r="AH54">
        <v>5.8107920000000011</v>
      </c>
      <c r="AI54">
        <v>0</v>
      </c>
      <c r="AJ54">
        <v>0</v>
      </c>
      <c r="AK54">
        <v>15.961299999999998</v>
      </c>
      <c r="AL54">
        <v>0</v>
      </c>
      <c r="AM54">
        <v>1.6196330857142853</v>
      </c>
      <c r="AN54">
        <v>0.93737000000000004</v>
      </c>
      <c r="AO54">
        <v>1.2925545360000004</v>
      </c>
      <c r="AP54">
        <v>0.94322591999999972</v>
      </c>
      <c r="AQ54">
        <v>3.3440899999999991</v>
      </c>
      <c r="AR54">
        <v>15.241823999999999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32.467126422173067</v>
      </c>
      <c r="BB54">
        <f t="shared" si="0"/>
        <v>978.96982393968347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2</v>
      </c>
      <c r="J55">
        <v>0.33750000000000002</v>
      </c>
      <c r="K55">
        <v>9.4121718183453211</v>
      </c>
      <c r="L55">
        <v>578.49054749561549</v>
      </c>
      <c r="M55">
        <v>28.225042111173501</v>
      </c>
      <c r="N55">
        <v>36.240431720759332</v>
      </c>
      <c r="O55">
        <v>0</v>
      </c>
      <c r="P55">
        <v>36.588185599168177</v>
      </c>
      <c r="Q55">
        <v>5.2588480096501797</v>
      </c>
      <c r="R55">
        <v>13.001499391833189</v>
      </c>
      <c r="S55">
        <v>8.1009547376664042</v>
      </c>
      <c r="T55">
        <v>0</v>
      </c>
      <c r="U55">
        <v>128.48037992796171</v>
      </c>
      <c r="V55">
        <v>4.0501746164574621</v>
      </c>
      <c r="W55">
        <v>14.233733802315225</v>
      </c>
      <c r="X55">
        <v>45.259888559703064</v>
      </c>
      <c r="Y55">
        <v>0</v>
      </c>
      <c r="Z55">
        <v>4.021411679999999</v>
      </c>
      <c r="AA55">
        <v>0</v>
      </c>
      <c r="AB55">
        <v>8.0565986800000022</v>
      </c>
      <c r="AC55">
        <v>5.9383226239999987</v>
      </c>
      <c r="AD55">
        <v>5.5929026400000001</v>
      </c>
      <c r="AE55">
        <v>8.6597367999999992</v>
      </c>
      <c r="AF55">
        <v>2.7225000000000001</v>
      </c>
      <c r="AG55">
        <v>11.828612639999998</v>
      </c>
      <c r="AH55">
        <v>5.8107920000000011</v>
      </c>
      <c r="AI55">
        <v>0</v>
      </c>
      <c r="AJ55">
        <v>0</v>
      </c>
      <c r="AK55">
        <v>15.961299999999998</v>
      </c>
      <c r="AL55">
        <v>0</v>
      </c>
      <c r="AM55">
        <v>1.6196330857142853</v>
      </c>
      <c r="AN55">
        <v>0.93737000000000004</v>
      </c>
      <c r="AO55">
        <v>1.3004920655999999</v>
      </c>
      <c r="AP55">
        <v>0.94322591999999972</v>
      </c>
      <c r="AQ55">
        <v>3.3440899999999991</v>
      </c>
      <c r="AR55">
        <v>15.241823999999999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32.467362155703526</v>
      </c>
      <c r="BB55">
        <f t="shared" si="0"/>
        <v>978.97692487465963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2</v>
      </c>
      <c r="J56">
        <v>0.33750000000000002</v>
      </c>
      <c r="K56">
        <v>9.4121905395875007</v>
      </c>
      <c r="L56">
        <v>578.48509886111981</v>
      </c>
      <c r="M56">
        <v>28.225042111173501</v>
      </c>
      <c r="N56">
        <v>36.240431720759332</v>
      </c>
      <c r="O56">
        <v>0</v>
      </c>
      <c r="P56">
        <v>36.588185599168177</v>
      </c>
      <c r="Q56">
        <v>5.2588480096501797</v>
      </c>
      <c r="R56">
        <v>13.007344845235192</v>
      </c>
      <c r="S56">
        <v>8.1009547376664042</v>
      </c>
      <c r="T56">
        <v>0</v>
      </c>
      <c r="U56">
        <v>128.48037992796171</v>
      </c>
      <c r="V56">
        <v>4.0503599374021899</v>
      </c>
      <c r="W56">
        <v>14.233733802315225</v>
      </c>
      <c r="X56">
        <v>45.259888559703064</v>
      </c>
      <c r="Y56">
        <v>0</v>
      </c>
      <c r="Z56">
        <v>4.021411679999999</v>
      </c>
      <c r="AA56">
        <v>0</v>
      </c>
      <c r="AB56">
        <v>8.0565986800000022</v>
      </c>
      <c r="AC56">
        <v>5.9383226239999987</v>
      </c>
      <c r="AD56">
        <v>5.5929026400000001</v>
      </c>
      <c r="AE56">
        <v>8.6597367999999992</v>
      </c>
      <c r="AF56">
        <v>2.7225000000000001</v>
      </c>
      <c r="AG56">
        <v>11.828612639999998</v>
      </c>
      <c r="AH56">
        <v>5.8107920000000011</v>
      </c>
      <c r="AI56">
        <v>0</v>
      </c>
      <c r="AJ56">
        <v>0</v>
      </c>
      <c r="AK56">
        <v>15.961299999999998</v>
      </c>
      <c r="AL56">
        <v>0</v>
      </c>
      <c r="AM56">
        <v>1.6196330857142853</v>
      </c>
      <c r="AN56">
        <v>0.93737000000000004</v>
      </c>
      <c r="AO56">
        <v>1.3117669656000002</v>
      </c>
      <c r="AP56">
        <v>0.94322591999999972</v>
      </c>
      <c r="AQ56">
        <v>3.3440899999999991</v>
      </c>
      <c r="AR56">
        <v>15.241823999999999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32.467743090173059</v>
      </c>
      <c r="BB56">
        <f t="shared" si="0"/>
        <v>978.98841970128342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2</v>
      </c>
      <c r="J57">
        <v>0.33750000000000002</v>
      </c>
      <c r="K57">
        <v>9.4121905395875007</v>
      </c>
      <c r="L57">
        <v>578.48509886111981</v>
      </c>
      <c r="M57">
        <v>28.225042111173501</v>
      </c>
      <c r="N57">
        <v>36.240431720759332</v>
      </c>
      <c r="O57">
        <v>0</v>
      </c>
      <c r="P57">
        <v>36.588185599168177</v>
      </c>
      <c r="Q57">
        <v>5.2588480096501797</v>
      </c>
      <c r="R57">
        <v>13.007344845235192</v>
      </c>
      <c r="S57">
        <v>8.1009547376664042</v>
      </c>
      <c r="T57">
        <v>0</v>
      </c>
      <c r="U57">
        <v>128.48037992796171</v>
      </c>
      <c r="V57">
        <v>4.0503599374021899</v>
      </c>
      <c r="W57">
        <v>14.233733802315225</v>
      </c>
      <c r="X57">
        <v>45.259888559703064</v>
      </c>
      <c r="Y57">
        <v>0</v>
      </c>
      <c r="Z57">
        <v>4.021411679999999</v>
      </c>
      <c r="AA57">
        <v>0</v>
      </c>
      <c r="AB57">
        <v>8.0565986800000022</v>
      </c>
      <c r="AC57">
        <v>5.9383226239999987</v>
      </c>
      <c r="AD57">
        <v>5.5929026400000001</v>
      </c>
      <c r="AE57">
        <v>8.6597367999999992</v>
      </c>
      <c r="AF57">
        <v>2.7225000000000001</v>
      </c>
      <c r="AG57">
        <v>11.828612639999998</v>
      </c>
      <c r="AH57">
        <v>5.8107920000000011</v>
      </c>
      <c r="AI57">
        <v>0</v>
      </c>
      <c r="AJ57">
        <v>0</v>
      </c>
      <c r="AK57">
        <v>15.961299999999998</v>
      </c>
      <c r="AL57">
        <v>0</v>
      </c>
      <c r="AM57">
        <v>1.6196330857142853</v>
      </c>
      <c r="AN57">
        <v>0.93737000000000004</v>
      </c>
      <c r="AO57">
        <v>0.61335455999999999</v>
      </c>
      <c r="AP57">
        <v>0.94322591999999972</v>
      </c>
      <c r="AQ57">
        <v>3.3440899999999991</v>
      </c>
      <c r="AR57">
        <v>15.241823999999999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32.445323986973065</v>
      </c>
      <c r="BB57">
        <f t="shared" si="0"/>
        <v>978.3124263988833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2</v>
      </c>
      <c r="J58">
        <v>0.33750000000000002</v>
      </c>
      <c r="K58">
        <v>9.4121905395875007</v>
      </c>
      <c r="L58">
        <v>578.48509886111981</v>
      </c>
      <c r="M58">
        <v>28.225042111173501</v>
      </c>
      <c r="N58">
        <v>36.240431720759332</v>
      </c>
      <c r="O58">
        <v>0</v>
      </c>
      <c r="P58">
        <v>36.588185599168177</v>
      </c>
      <c r="Q58">
        <v>5.2588480096501797</v>
      </c>
      <c r="R58">
        <v>13.007344845235192</v>
      </c>
      <c r="S58">
        <v>8.1009547376664042</v>
      </c>
      <c r="T58">
        <v>0</v>
      </c>
      <c r="U58">
        <v>128.48037992796171</v>
      </c>
      <c r="V58">
        <v>4.0503599374021899</v>
      </c>
      <c r="W58">
        <v>14.233733802315225</v>
      </c>
      <c r="X58">
        <v>45.259888559703064</v>
      </c>
      <c r="Y58">
        <v>0</v>
      </c>
      <c r="Z58">
        <v>4.021411679999999</v>
      </c>
      <c r="AA58">
        <v>0</v>
      </c>
      <c r="AB58">
        <v>8.0565986800000022</v>
      </c>
      <c r="AC58">
        <v>5.9383226239999987</v>
      </c>
      <c r="AD58">
        <v>5.5929026400000001</v>
      </c>
      <c r="AE58">
        <v>8.6597367999999992</v>
      </c>
      <c r="AF58">
        <v>2.7225000000000001</v>
      </c>
      <c r="AG58">
        <v>11.828612639999998</v>
      </c>
      <c r="AH58">
        <v>5.8107920000000011</v>
      </c>
      <c r="AI58">
        <v>0</v>
      </c>
      <c r="AJ58">
        <v>0</v>
      </c>
      <c r="AK58">
        <v>15.961299999999998</v>
      </c>
      <c r="AL58">
        <v>0</v>
      </c>
      <c r="AM58">
        <v>1.6196330857142853</v>
      </c>
      <c r="AN58">
        <v>0.93737000000000004</v>
      </c>
      <c r="AO58">
        <v>0.61335455999999999</v>
      </c>
      <c r="AP58">
        <v>0.94322591999999972</v>
      </c>
      <c r="AQ58">
        <v>3.3440899999999991</v>
      </c>
      <c r="AR58">
        <v>15.241823999999999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32.445323986973065</v>
      </c>
      <c r="BB58">
        <f t="shared" si="0"/>
        <v>978.3124263988833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2</v>
      </c>
      <c r="J59">
        <v>0.33750000000000002</v>
      </c>
      <c r="K59">
        <v>4.7009492344144901</v>
      </c>
      <c r="L59">
        <v>578.48509886111981</v>
      </c>
      <c r="M59">
        <v>28.225042111173501</v>
      </c>
      <c r="N59">
        <v>36.240431720759332</v>
      </c>
      <c r="O59">
        <v>0</v>
      </c>
      <c r="P59">
        <v>36.588185599168177</v>
      </c>
      <c r="Q59">
        <v>5.2588480096501797</v>
      </c>
      <c r="R59">
        <v>13.007344845235192</v>
      </c>
      <c r="S59">
        <v>8.1009547376664042</v>
      </c>
      <c r="T59">
        <v>0</v>
      </c>
      <c r="U59">
        <v>128.48037992796171</v>
      </c>
      <c r="V59">
        <v>4.0503599374021899</v>
      </c>
      <c r="W59">
        <v>14.233733802315225</v>
      </c>
      <c r="X59">
        <v>45.259888559703064</v>
      </c>
      <c r="Y59">
        <v>0</v>
      </c>
      <c r="Z59">
        <v>4.021411679999999</v>
      </c>
      <c r="AA59">
        <v>4.2899844000000007</v>
      </c>
      <c r="AB59">
        <v>8.0565986800000022</v>
      </c>
      <c r="AC59">
        <v>5.9383226239999987</v>
      </c>
      <c r="AD59">
        <v>5.5929026400000001</v>
      </c>
      <c r="AE59">
        <v>8.6597367999999992</v>
      </c>
      <c r="AF59">
        <v>2.7225000000000001</v>
      </c>
      <c r="AG59">
        <v>11.828612639999998</v>
      </c>
      <c r="AH59">
        <v>7.17632812</v>
      </c>
      <c r="AI59">
        <v>0</v>
      </c>
      <c r="AJ59">
        <v>0</v>
      </c>
      <c r="AK59">
        <v>15.961299999999998</v>
      </c>
      <c r="AL59">
        <v>0</v>
      </c>
      <c r="AM59">
        <v>1.6196330857142853</v>
      </c>
      <c r="AN59">
        <v>0.93737000000000004</v>
      </c>
      <c r="AO59">
        <v>0.61335455999999999</v>
      </c>
      <c r="AP59">
        <v>0.94322591999999972</v>
      </c>
      <c r="AQ59">
        <v>6.6881799999999982</v>
      </c>
      <c r="AR59">
        <v>15.241823999999999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32.582980606687343</v>
      </c>
      <c r="BB59">
        <f t="shared" si="0"/>
        <v>982.46313899399604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2</v>
      </c>
      <c r="J60">
        <v>0.33750000000000002</v>
      </c>
      <c r="K60">
        <v>4.7009492344144901</v>
      </c>
      <c r="L60">
        <v>578.48509886111981</v>
      </c>
      <c r="M60">
        <v>28.225042111173501</v>
      </c>
      <c r="N60">
        <v>36.240431720759332</v>
      </c>
      <c r="O60">
        <v>0</v>
      </c>
      <c r="P60">
        <v>36.588185599168177</v>
      </c>
      <c r="Q60">
        <v>5.2588480096501797</v>
      </c>
      <c r="R60">
        <v>13.007344845235192</v>
      </c>
      <c r="S60">
        <v>8.1009547376664042</v>
      </c>
      <c r="T60">
        <v>0</v>
      </c>
      <c r="U60">
        <v>128.48037992796171</v>
      </c>
      <c r="V60">
        <v>4.0503599374021899</v>
      </c>
      <c r="W60">
        <v>14.233733802315225</v>
      </c>
      <c r="X60">
        <v>45.259888559703064</v>
      </c>
      <c r="Y60">
        <v>0</v>
      </c>
      <c r="Z60">
        <v>4.021411679999999</v>
      </c>
      <c r="AA60">
        <v>8.6042060000000014</v>
      </c>
      <c r="AB60">
        <v>8.0565986800000022</v>
      </c>
      <c r="AC60">
        <v>5.9383226239999987</v>
      </c>
      <c r="AD60">
        <v>5.5929026400000001</v>
      </c>
      <c r="AE60">
        <v>8.6597367999999992</v>
      </c>
      <c r="AF60">
        <v>2.7225000000000001</v>
      </c>
      <c r="AG60">
        <v>11.828612639999998</v>
      </c>
      <c r="AH60">
        <v>7.17632812</v>
      </c>
      <c r="AI60">
        <v>0</v>
      </c>
      <c r="AJ60">
        <v>0</v>
      </c>
      <c r="AK60">
        <v>15.961299999999998</v>
      </c>
      <c r="AL60">
        <v>0</v>
      </c>
      <c r="AM60">
        <v>1.6196330857142853</v>
      </c>
      <c r="AN60">
        <v>0.93737000000000004</v>
      </c>
      <c r="AO60">
        <v>0.61335455999999999</v>
      </c>
      <c r="AP60">
        <v>0.94322591999999972</v>
      </c>
      <c r="AQ60">
        <v>10.03227</v>
      </c>
      <c r="AR60">
        <v>15.241823999999999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32.828812378369875</v>
      </c>
      <c r="BB60">
        <f t="shared" si="0"/>
        <v>989.87561882231353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2</v>
      </c>
      <c r="J61">
        <v>0.33750000000000002</v>
      </c>
      <c r="K61">
        <v>4.7009492344144901</v>
      </c>
      <c r="L61">
        <v>578.48509886111981</v>
      </c>
      <c r="M61">
        <v>28.225042111173501</v>
      </c>
      <c r="N61">
        <v>36.240431720759332</v>
      </c>
      <c r="O61">
        <v>0</v>
      </c>
      <c r="P61">
        <v>36.588185599168177</v>
      </c>
      <c r="Q61">
        <v>5.2588480096501797</v>
      </c>
      <c r="R61">
        <v>13.007344845235192</v>
      </c>
      <c r="S61">
        <v>8.1009547376664042</v>
      </c>
      <c r="T61">
        <v>0</v>
      </c>
      <c r="U61">
        <v>128.48037992796171</v>
      </c>
      <c r="V61">
        <v>4.0503599374021899</v>
      </c>
      <c r="W61">
        <v>14.233733802315225</v>
      </c>
      <c r="X61">
        <v>45.259888559703064</v>
      </c>
      <c r="Y61">
        <v>0</v>
      </c>
      <c r="Z61">
        <v>4.021411679999999</v>
      </c>
      <c r="AA61">
        <v>8.6042060000000014</v>
      </c>
      <c r="AB61">
        <v>8.0565986800000022</v>
      </c>
      <c r="AC61">
        <v>5.9383226239999987</v>
      </c>
      <c r="AD61">
        <v>5.5929026400000001</v>
      </c>
      <c r="AE61">
        <v>8.6597367999999992</v>
      </c>
      <c r="AF61">
        <v>2.7225000000000001</v>
      </c>
      <c r="AG61">
        <v>11.828612639999998</v>
      </c>
      <c r="AH61">
        <v>7.17632812</v>
      </c>
      <c r="AI61">
        <v>0</v>
      </c>
      <c r="AJ61">
        <v>0</v>
      </c>
      <c r="AK61">
        <v>15.961299999999998</v>
      </c>
      <c r="AL61">
        <v>0</v>
      </c>
      <c r="AM61">
        <v>1.6196330857142853</v>
      </c>
      <c r="AN61">
        <v>0.93737000000000004</v>
      </c>
      <c r="AO61">
        <v>0.61335455999999999</v>
      </c>
      <c r="AP61">
        <v>2.3187637199999998</v>
      </c>
      <c r="AQ61">
        <v>10.03227</v>
      </c>
      <c r="AR61">
        <v>11.177337599999998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32.742497266369867</v>
      </c>
      <c r="BB61">
        <f t="shared" si="0"/>
        <v>987.27298533431349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2</v>
      </c>
      <c r="J62">
        <v>0.33750000000000002</v>
      </c>
      <c r="K62">
        <v>4.7009492344144901</v>
      </c>
      <c r="L62">
        <v>578.48509886111981</v>
      </c>
      <c r="M62">
        <v>28.225042111173501</v>
      </c>
      <c r="N62">
        <v>36.240431720759332</v>
      </c>
      <c r="O62">
        <v>0</v>
      </c>
      <c r="P62">
        <v>36.588185599168177</v>
      </c>
      <c r="Q62">
        <v>5.2588480096501797</v>
      </c>
      <c r="R62">
        <v>13.007344845235192</v>
      </c>
      <c r="S62">
        <v>8.1009547376664042</v>
      </c>
      <c r="T62">
        <v>0</v>
      </c>
      <c r="U62">
        <v>128.48037992796171</v>
      </c>
      <c r="V62">
        <v>4.0503599374021899</v>
      </c>
      <c r="W62">
        <v>14.233733802315225</v>
      </c>
      <c r="X62">
        <v>45.259888559703064</v>
      </c>
      <c r="Y62">
        <v>0</v>
      </c>
      <c r="Z62">
        <v>4.021411679999999</v>
      </c>
      <c r="AA62">
        <v>12.918427599999998</v>
      </c>
      <c r="AB62">
        <v>8.0565986800000022</v>
      </c>
      <c r="AC62">
        <v>5.9383226239999987</v>
      </c>
      <c r="AD62">
        <v>5.5929026400000001</v>
      </c>
      <c r="AE62">
        <v>8.6597367999999992</v>
      </c>
      <c r="AF62">
        <v>2.7225000000000001</v>
      </c>
      <c r="AG62">
        <v>11.828612639999998</v>
      </c>
      <c r="AH62">
        <v>14.35265624</v>
      </c>
      <c r="AI62">
        <v>0</v>
      </c>
      <c r="AJ62">
        <v>0</v>
      </c>
      <c r="AK62">
        <v>15.961299999999998</v>
      </c>
      <c r="AL62">
        <v>0</v>
      </c>
      <c r="AM62">
        <v>1.6196330857142853</v>
      </c>
      <c r="AN62">
        <v>0.93737000000000004</v>
      </c>
      <c r="AO62">
        <v>0.61335455999999999</v>
      </c>
      <c r="AP62">
        <v>2.3187637199999998</v>
      </c>
      <c r="AQ62">
        <v>10.03227</v>
      </c>
      <c r="AR62">
        <v>11.177337599999998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33.11134419156987</v>
      </c>
      <c r="BB62">
        <f t="shared" si="0"/>
        <v>998.39468812911366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2</v>
      </c>
      <c r="J63">
        <v>0.33750000000000002</v>
      </c>
      <c r="K63">
        <v>4.7009492344144901</v>
      </c>
      <c r="L63">
        <v>578.48509886111981</v>
      </c>
      <c r="M63">
        <v>28.225042111173501</v>
      </c>
      <c r="N63">
        <v>36.240431720759332</v>
      </c>
      <c r="O63">
        <v>0</v>
      </c>
      <c r="P63">
        <v>36.588185599168177</v>
      </c>
      <c r="Q63">
        <v>5.2588480096501797</v>
      </c>
      <c r="R63">
        <v>13.007344845235192</v>
      </c>
      <c r="S63">
        <v>8.1009547376664042</v>
      </c>
      <c r="T63">
        <v>0</v>
      </c>
      <c r="U63">
        <v>128.48037992796171</v>
      </c>
      <c r="V63">
        <v>4.0503599374021899</v>
      </c>
      <c r="W63">
        <v>14.233733802315225</v>
      </c>
      <c r="X63">
        <v>45.259888559703064</v>
      </c>
      <c r="Y63">
        <v>0</v>
      </c>
      <c r="Z63">
        <v>4.021411679999999</v>
      </c>
      <c r="AA63">
        <v>12.918427599999998</v>
      </c>
      <c r="AB63">
        <v>8.0565986800000022</v>
      </c>
      <c r="AC63">
        <v>5.9383226239999987</v>
      </c>
      <c r="AD63">
        <v>5.4713178000000005</v>
      </c>
      <c r="AE63">
        <v>15.1671353808</v>
      </c>
      <c r="AF63">
        <v>2.7225000000000001</v>
      </c>
      <c r="AG63">
        <v>11.828612639999998</v>
      </c>
      <c r="AH63">
        <v>14.35265624</v>
      </c>
      <c r="AI63">
        <v>0</v>
      </c>
      <c r="AJ63">
        <v>0</v>
      </c>
      <c r="AK63">
        <v>15.961299999999998</v>
      </c>
      <c r="AL63">
        <v>0</v>
      </c>
      <c r="AM63">
        <v>1.6196330857142853</v>
      </c>
      <c r="AN63">
        <v>0.93737000000000004</v>
      </c>
      <c r="AO63">
        <v>0.61335455999999999</v>
      </c>
      <c r="AP63">
        <v>2.3187637199999998</v>
      </c>
      <c r="AQ63">
        <v>10.03227</v>
      </c>
      <c r="AR63">
        <v>11.177337599999998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33.316328316369891</v>
      </c>
      <c r="BB63">
        <f t="shared" si="0"/>
        <v>1004.5755177451135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2</v>
      </c>
      <c r="J64">
        <v>0.33750000000000002</v>
      </c>
      <c r="K64">
        <v>4.7009492344144901</v>
      </c>
      <c r="L64">
        <v>578.48509886111981</v>
      </c>
      <c r="M64">
        <v>28.225042111173501</v>
      </c>
      <c r="N64">
        <v>36.240431720759332</v>
      </c>
      <c r="O64">
        <v>0</v>
      </c>
      <c r="P64">
        <v>36.588185599168177</v>
      </c>
      <c r="Q64">
        <v>5.2588480096501797</v>
      </c>
      <c r="R64">
        <v>13.007344845235192</v>
      </c>
      <c r="S64">
        <v>8.1009547376664042</v>
      </c>
      <c r="T64">
        <v>0</v>
      </c>
      <c r="U64">
        <v>128.48037992796171</v>
      </c>
      <c r="V64">
        <v>4.0503599374021899</v>
      </c>
      <c r="W64">
        <v>14.233733802315225</v>
      </c>
      <c r="X64">
        <v>45.259888559703064</v>
      </c>
      <c r="Y64">
        <v>0</v>
      </c>
      <c r="Z64">
        <v>4.021411679999999</v>
      </c>
      <c r="AA64">
        <v>12.918427599999998</v>
      </c>
      <c r="AB64">
        <v>8.0565986800000022</v>
      </c>
      <c r="AC64">
        <v>5.9383226239999987</v>
      </c>
      <c r="AD64">
        <v>5.4713178000000005</v>
      </c>
      <c r="AE64">
        <v>15.1671353808</v>
      </c>
      <c r="AF64">
        <v>2.7225000000000001</v>
      </c>
      <c r="AG64">
        <v>11.828612639999998</v>
      </c>
      <c r="AH64">
        <v>14.35265624</v>
      </c>
      <c r="AI64">
        <v>0</v>
      </c>
      <c r="AJ64">
        <v>0</v>
      </c>
      <c r="AK64">
        <v>15.961299999999998</v>
      </c>
      <c r="AL64">
        <v>0</v>
      </c>
      <c r="AM64">
        <v>1.6196330857142853</v>
      </c>
      <c r="AN64">
        <v>0.93737000000000004</v>
      </c>
      <c r="AO64">
        <v>0.5862948</v>
      </c>
      <c r="AP64">
        <v>0.94322591999999972</v>
      </c>
      <c r="AQ64">
        <v>10.03227</v>
      </c>
      <c r="AR64">
        <v>11.177337599999998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33.27130480276989</v>
      </c>
      <c r="BB64">
        <f t="shared" si="0"/>
        <v>1003.2179436987137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2</v>
      </c>
      <c r="J65">
        <v>0.33750000000000002</v>
      </c>
      <c r="K65">
        <v>5.2175499926700137</v>
      </c>
      <c r="L65">
        <v>578.48509886111981</v>
      </c>
      <c r="M65">
        <v>28.225042111173501</v>
      </c>
      <c r="N65">
        <v>36.240431720759332</v>
      </c>
      <c r="O65">
        <v>0</v>
      </c>
      <c r="P65">
        <v>36.588185599168177</v>
      </c>
      <c r="Q65">
        <v>5.2588480096501797</v>
      </c>
      <c r="R65">
        <v>13.007344845235192</v>
      </c>
      <c r="S65">
        <v>8.1009547376664042</v>
      </c>
      <c r="T65">
        <v>0</v>
      </c>
      <c r="U65">
        <v>128.48037992796171</v>
      </c>
      <c r="V65">
        <v>4.0503599374021899</v>
      </c>
      <c r="W65">
        <v>14.233733802315225</v>
      </c>
      <c r="X65">
        <v>45.259888559703064</v>
      </c>
      <c r="Y65">
        <v>0</v>
      </c>
      <c r="Z65">
        <v>2.0107058399999995</v>
      </c>
      <c r="AA65">
        <v>11.633856</v>
      </c>
      <c r="AB65">
        <v>8.0565986800000022</v>
      </c>
      <c r="AC65">
        <v>5.9383226239999987</v>
      </c>
      <c r="AD65">
        <v>5.4713178000000005</v>
      </c>
      <c r="AE65">
        <v>15.1671353808</v>
      </c>
      <c r="AF65">
        <v>2.7225000000000001</v>
      </c>
      <c r="AG65">
        <v>11.828612639999998</v>
      </c>
      <c r="AH65">
        <v>14.35265624</v>
      </c>
      <c r="AI65">
        <v>0</v>
      </c>
      <c r="AJ65">
        <v>0</v>
      </c>
      <c r="AK65">
        <v>15.961299999999998</v>
      </c>
      <c r="AL65">
        <v>0</v>
      </c>
      <c r="AM65">
        <v>1.6196330857142853</v>
      </c>
      <c r="AN65">
        <v>0.93737000000000004</v>
      </c>
      <c r="AO65">
        <v>0.5862948</v>
      </c>
      <c r="AP65">
        <v>0.94322591999999972</v>
      </c>
      <c r="AQ65">
        <v>10.03227</v>
      </c>
      <c r="AR65">
        <v>11.177337599999998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33.182109177441333</v>
      </c>
      <c r="BB65">
        <f t="shared" si="0"/>
        <v>1000.5284626422977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2</v>
      </c>
      <c r="J66">
        <v>0.33750000000000002</v>
      </c>
      <c r="K66">
        <v>5.5171741720264658</v>
      </c>
      <c r="L66">
        <v>578.48509886111981</v>
      </c>
      <c r="M66">
        <v>28.225042111173501</v>
      </c>
      <c r="N66">
        <v>36.240431720759332</v>
      </c>
      <c r="O66">
        <v>0</v>
      </c>
      <c r="P66">
        <v>36.588185599168177</v>
      </c>
      <c r="Q66">
        <v>5.2588480096501797</v>
      </c>
      <c r="R66">
        <v>13.007344845235192</v>
      </c>
      <c r="S66">
        <v>8.1009547376664042</v>
      </c>
      <c r="T66">
        <v>0</v>
      </c>
      <c r="U66">
        <v>128.48037992796171</v>
      </c>
      <c r="V66">
        <v>4.0503599374021899</v>
      </c>
      <c r="W66">
        <v>14.233733802315225</v>
      </c>
      <c r="X66">
        <v>45.259888559703064</v>
      </c>
      <c r="Y66">
        <v>0</v>
      </c>
      <c r="Z66">
        <v>2.0107058399999995</v>
      </c>
      <c r="AA66">
        <v>9.5979311999999997</v>
      </c>
      <c r="AB66">
        <v>8.0565986800000022</v>
      </c>
      <c r="AC66">
        <v>5.9383226239999987</v>
      </c>
      <c r="AD66">
        <v>5.4713178000000005</v>
      </c>
      <c r="AE66">
        <v>15.1671353808</v>
      </c>
      <c r="AF66">
        <v>2.7225000000000001</v>
      </c>
      <c r="AG66">
        <v>11.828612639999998</v>
      </c>
      <c r="AH66">
        <v>14.35265624</v>
      </c>
      <c r="AI66">
        <v>0</v>
      </c>
      <c r="AJ66">
        <v>0</v>
      </c>
      <c r="AK66">
        <v>15.961299999999998</v>
      </c>
      <c r="AL66">
        <v>0</v>
      </c>
      <c r="AM66">
        <v>1.6196330857142853</v>
      </c>
      <c r="AN66">
        <v>0.93737000000000004</v>
      </c>
      <c r="AO66">
        <v>0.5862948</v>
      </c>
      <c r="AP66">
        <v>0.94322591999999972</v>
      </c>
      <c r="AQ66">
        <v>10.03227</v>
      </c>
      <c r="AR66">
        <v>11.177337599999998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33.126373809597737</v>
      </c>
      <c r="BB66">
        <f t="shared" si="0"/>
        <v>998.84789738949758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2</v>
      </c>
      <c r="J67">
        <v>0.33750000000000002</v>
      </c>
      <c r="K67">
        <v>5.8580510583131939</v>
      </c>
      <c r="L67">
        <v>578.48509886111981</v>
      </c>
      <c r="M67">
        <v>28.225042111173501</v>
      </c>
      <c r="N67">
        <v>36.240431720759332</v>
      </c>
      <c r="O67">
        <v>0</v>
      </c>
      <c r="P67">
        <v>36.696433198030917</v>
      </c>
      <c r="Q67">
        <v>5.2588480096501797</v>
      </c>
      <c r="R67">
        <v>13.007344845235192</v>
      </c>
      <c r="S67">
        <v>8.1009547376664042</v>
      </c>
      <c r="T67">
        <v>0</v>
      </c>
      <c r="U67">
        <v>128.48037992796171</v>
      </c>
      <c r="V67">
        <v>4.0503599374021899</v>
      </c>
      <c r="W67">
        <v>14.233733802315225</v>
      </c>
      <c r="X67">
        <v>41.193815581022257</v>
      </c>
      <c r="Y67">
        <v>0</v>
      </c>
      <c r="Z67">
        <v>2.0107058399999995</v>
      </c>
      <c r="AA67">
        <v>7.755904000000001</v>
      </c>
      <c r="AB67">
        <v>8.0565986800000022</v>
      </c>
      <c r="AC67">
        <v>5.9383226239999987</v>
      </c>
      <c r="AD67">
        <v>5.4713178000000005</v>
      </c>
      <c r="AE67">
        <v>15.1671353808</v>
      </c>
      <c r="AF67">
        <v>2.7225000000000001</v>
      </c>
      <c r="AG67">
        <v>11.828612639999998</v>
      </c>
      <c r="AH67">
        <v>14.35265624</v>
      </c>
      <c r="AI67">
        <v>0</v>
      </c>
      <c r="AJ67">
        <v>0</v>
      </c>
      <c r="AK67">
        <v>15.961299999999998</v>
      </c>
      <c r="AL67">
        <v>0</v>
      </c>
      <c r="AM67">
        <v>1.6196330857142853</v>
      </c>
      <c r="AN67">
        <v>0.93737000000000004</v>
      </c>
      <c r="AO67">
        <v>0.55021512000000006</v>
      </c>
      <c r="AP67">
        <v>0.94322591999999972</v>
      </c>
      <c r="AQ67">
        <v>10.03227</v>
      </c>
      <c r="AR67">
        <v>11.177337599999998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32.949982285183538</v>
      </c>
      <c r="BB67">
        <f t="shared" si="0"/>
        <v>993.52923354038057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2</v>
      </c>
      <c r="J68">
        <v>0.33750000000000002</v>
      </c>
      <c r="K68">
        <v>6.1679283845429476</v>
      </c>
      <c r="L68">
        <v>578.48509886111981</v>
      </c>
      <c r="M68">
        <v>28.225042111173501</v>
      </c>
      <c r="N68">
        <v>36.240431720759332</v>
      </c>
      <c r="O68">
        <v>0</v>
      </c>
      <c r="P68">
        <v>36.696433198030917</v>
      </c>
      <c r="Q68">
        <v>5.2588480096501797</v>
      </c>
      <c r="R68">
        <v>13.007344845235192</v>
      </c>
      <c r="S68">
        <v>8.1009547376664042</v>
      </c>
      <c r="T68">
        <v>0</v>
      </c>
      <c r="U68">
        <v>128.48037992796171</v>
      </c>
      <c r="V68">
        <v>4.0503599374021899</v>
      </c>
      <c r="W68">
        <v>14.233733802315225</v>
      </c>
      <c r="X68">
        <v>41.193815581022257</v>
      </c>
      <c r="Y68">
        <v>0</v>
      </c>
      <c r="Z68">
        <v>2.0107058399999995</v>
      </c>
      <c r="AA68">
        <v>7.755904000000001</v>
      </c>
      <c r="AB68">
        <v>6.2162588800000007</v>
      </c>
      <c r="AC68">
        <v>5.9383226239999987</v>
      </c>
      <c r="AD68">
        <v>5.4713178000000005</v>
      </c>
      <c r="AE68">
        <v>15.1671353808</v>
      </c>
      <c r="AF68">
        <v>2.7225000000000001</v>
      </c>
      <c r="AG68">
        <v>11.828612639999998</v>
      </c>
      <c r="AH68">
        <v>14.35265624</v>
      </c>
      <c r="AI68">
        <v>0</v>
      </c>
      <c r="AJ68">
        <v>0</v>
      </c>
      <c r="AK68">
        <v>15.961299999999998</v>
      </c>
      <c r="AL68">
        <v>0</v>
      </c>
      <c r="AM68">
        <v>1.6196330857142853</v>
      </c>
      <c r="AN68">
        <v>0.93737000000000004</v>
      </c>
      <c r="AO68">
        <v>0.55021512000000006</v>
      </c>
      <c r="AP68">
        <v>0.94322591999999972</v>
      </c>
      <c r="AQ68">
        <v>10.03227</v>
      </c>
      <c r="AR68">
        <v>11.177337599999998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32.900854389505525</v>
      </c>
      <c r="BB68">
        <f t="shared" ref="BB68:BB99" si="1">SUM(B68:AZ68)-BA68</f>
        <v>992.04789896228829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2</v>
      </c>
      <c r="J69">
        <v>0.33750000000000002</v>
      </c>
      <c r="K69">
        <v>6.4777655022191123</v>
      </c>
      <c r="L69">
        <v>578.48509886111981</v>
      </c>
      <c r="M69">
        <v>28.225042111173501</v>
      </c>
      <c r="N69">
        <v>36.240431720759332</v>
      </c>
      <c r="O69">
        <v>0</v>
      </c>
      <c r="P69">
        <v>36.696433198030917</v>
      </c>
      <c r="Q69">
        <v>5.2588480096501797</v>
      </c>
      <c r="R69">
        <v>13.007344845235192</v>
      </c>
      <c r="S69">
        <v>8.1009547376664042</v>
      </c>
      <c r="T69">
        <v>0</v>
      </c>
      <c r="U69">
        <v>128.48037992796171</v>
      </c>
      <c r="V69">
        <v>4.0503599374021899</v>
      </c>
      <c r="W69">
        <v>14.233733802315225</v>
      </c>
      <c r="X69">
        <v>45.259888559703064</v>
      </c>
      <c r="Y69">
        <v>0</v>
      </c>
      <c r="Z69">
        <v>2.0107058399999995</v>
      </c>
      <c r="AA69">
        <v>7.755904000000001</v>
      </c>
      <c r="AB69">
        <v>8.0565986800000022</v>
      </c>
      <c r="AC69">
        <v>5.9383226239999987</v>
      </c>
      <c r="AD69">
        <v>5.5929026400000001</v>
      </c>
      <c r="AE69">
        <v>15.1671353808</v>
      </c>
      <c r="AF69">
        <v>2.7225000000000001</v>
      </c>
      <c r="AG69">
        <v>11.828612639999998</v>
      </c>
      <c r="AH69">
        <v>14.35265624</v>
      </c>
      <c r="AI69">
        <v>0</v>
      </c>
      <c r="AJ69">
        <v>0</v>
      </c>
      <c r="AK69">
        <v>15.961299999999998</v>
      </c>
      <c r="AL69">
        <v>0</v>
      </c>
      <c r="AM69">
        <v>1.6196330857142853</v>
      </c>
      <c r="AN69">
        <v>0.93737000000000004</v>
      </c>
      <c r="AO69">
        <v>0.55021512000000006</v>
      </c>
      <c r="AP69">
        <v>0.94322591999999972</v>
      </c>
      <c r="AQ69">
        <v>10.03227</v>
      </c>
      <c r="AR69">
        <v>12.193459199999999</v>
      </c>
      <c r="AS69">
        <v>9.4922692800000004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33.127484258136818</v>
      </c>
      <c r="BB69">
        <f t="shared" si="1"/>
        <v>998.88137760561392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2</v>
      </c>
      <c r="J70">
        <v>0.33750000000000002</v>
      </c>
      <c r="K70">
        <v>6.777735927175546</v>
      </c>
      <c r="L70">
        <v>578.48509886111981</v>
      </c>
      <c r="M70">
        <v>28.225042111173501</v>
      </c>
      <c r="N70">
        <v>36.240431720759332</v>
      </c>
      <c r="O70">
        <v>0</v>
      </c>
      <c r="P70">
        <v>36.696433198030917</v>
      </c>
      <c r="Q70">
        <v>5.2588480096501797</v>
      </c>
      <c r="R70">
        <v>13.007344845235192</v>
      </c>
      <c r="S70">
        <v>8.1009547376664042</v>
      </c>
      <c r="T70">
        <v>0</v>
      </c>
      <c r="U70">
        <v>128.48037992796171</v>
      </c>
      <c r="V70">
        <v>4.0503599374021899</v>
      </c>
      <c r="W70">
        <v>14.233733802315225</v>
      </c>
      <c r="X70">
        <v>45.259888559703064</v>
      </c>
      <c r="Y70">
        <v>0</v>
      </c>
      <c r="Z70">
        <v>2.0107058399999995</v>
      </c>
      <c r="AA70">
        <v>7.755904000000001</v>
      </c>
      <c r="AB70">
        <v>8.0565986800000022</v>
      </c>
      <c r="AC70">
        <v>5.9383226239999987</v>
      </c>
      <c r="AD70">
        <v>5.5929026400000001</v>
      </c>
      <c r="AE70">
        <v>15.1671353808</v>
      </c>
      <c r="AF70">
        <v>2.7225000000000001</v>
      </c>
      <c r="AG70">
        <v>11.828612639999998</v>
      </c>
      <c r="AH70">
        <v>11.621584000000002</v>
      </c>
      <c r="AI70">
        <v>0</v>
      </c>
      <c r="AJ70">
        <v>0</v>
      </c>
      <c r="AK70">
        <v>15.961299999999998</v>
      </c>
      <c r="AL70">
        <v>0</v>
      </c>
      <c r="AM70">
        <v>1.6196330857142853</v>
      </c>
      <c r="AN70">
        <v>0.93737000000000004</v>
      </c>
      <c r="AO70">
        <v>0.47805575999999989</v>
      </c>
      <c r="AP70">
        <v>0.94322591999999972</v>
      </c>
      <c r="AQ70">
        <v>10.03227</v>
      </c>
      <c r="AR70">
        <v>12.193459199999999</v>
      </c>
      <c r="AS70">
        <v>9.4922692800000004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33.047129478126408</v>
      </c>
      <c r="BB70">
        <f t="shared" si="1"/>
        <v>996.45847121058091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2</v>
      </c>
      <c r="J71">
        <v>0.33750000000000002</v>
      </c>
      <c r="K71">
        <v>7.0875731429084743</v>
      </c>
      <c r="L71">
        <v>578.48509886111981</v>
      </c>
      <c r="M71">
        <v>28.225042111173501</v>
      </c>
      <c r="N71">
        <v>36.240431720759332</v>
      </c>
      <c r="O71">
        <v>0</v>
      </c>
      <c r="P71">
        <v>36.696433198030917</v>
      </c>
      <c r="Q71">
        <v>5.2588480096501797</v>
      </c>
      <c r="R71">
        <v>13.007344845235192</v>
      </c>
      <c r="S71">
        <v>8.1009547376664042</v>
      </c>
      <c r="T71">
        <v>0</v>
      </c>
      <c r="U71">
        <v>128.48037992796171</v>
      </c>
      <c r="V71">
        <v>4.0503599374021899</v>
      </c>
      <c r="W71">
        <v>14.233733802315225</v>
      </c>
      <c r="X71">
        <v>45.259888559703064</v>
      </c>
      <c r="Y71">
        <v>0</v>
      </c>
      <c r="Z71">
        <v>4.021411679999999</v>
      </c>
      <c r="AA71">
        <v>7.755904000000001</v>
      </c>
      <c r="AB71">
        <v>8.0565986800000022</v>
      </c>
      <c r="AC71">
        <v>2.9691613119999998</v>
      </c>
      <c r="AD71">
        <v>5.5929026400000001</v>
      </c>
      <c r="AE71">
        <v>15.1671353808</v>
      </c>
      <c r="AF71">
        <v>5.4449999999999994</v>
      </c>
      <c r="AG71">
        <v>11.828612639999998</v>
      </c>
      <c r="AH71">
        <v>11.621584000000002</v>
      </c>
      <c r="AI71">
        <v>0</v>
      </c>
      <c r="AJ71">
        <v>0</v>
      </c>
      <c r="AK71">
        <v>15.961299999999998</v>
      </c>
      <c r="AL71">
        <v>0</v>
      </c>
      <c r="AM71">
        <v>3.2719860317460316</v>
      </c>
      <c r="AN71">
        <v>0.93737000000000004</v>
      </c>
      <c r="AO71">
        <v>0.42393624000000002</v>
      </c>
      <c r="AP71">
        <v>0.94322591999999972</v>
      </c>
      <c r="AQ71">
        <v>10.03227</v>
      </c>
      <c r="AR71">
        <v>15.241823999999999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33.272289861241831</v>
      </c>
      <c r="BB71">
        <f t="shared" si="1"/>
        <v>1003.2476386216302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2</v>
      </c>
      <c r="J72">
        <v>0.33750000000000002</v>
      </c>
      <c r="K72">
        <v>7.3974505514113496</v>
      </c>
      <c r="L72">
        <v>578.48509886111981</v>
      </c>
      <c r="M72">
        <v>28.225042111173501</v>
      </c>
      <c r="N72">
        <v>36.240431720759332</v>
      </c>
      <c r="O72">
        <v>0</v>
      </c>
      <c r="P72">
        <v>36.696433198030917</v>
      </c>
      <c r="Q72">
        <v>5.2588480096501797</v>
      </c>
      <c r="R72">
        <v>13.007344845235192</v>
      </c>
      <c r="S72">
        <v>8.1009547376664042</v>
      </c>
      <c r="T72">
        <v>0</v>
      </c>
      <c r="U72">
        <v>128.48037992796171</v>
      </c>
      <c r="V72">
        <v>4.0503599374021899</v>
      </c>
      <c r="W72">
        <v>14.233733802315225</v>
      </c>
      <c r="X72">
        <v>45.259888559703064</v>
      </c>
      <c r="Y72">
        <v>0</v>
      </c>
      <c r="Z72">
        <v>4.021411679999999</v>
      </c>
      <c r="AA72">
        <v>7.755904000000001</v>
      </c>
      <c r="AB72">
        <v>8.0565986800000022</v>
      </c>
      <c r="AC72">
        <v>2.9691613119999998</v>
      </c>
      <c r="AD72">
        <v>5.5929026400000001</v>
      </c>
      <c r="AE72">
        <v>12.9896052</v>
      </c>
      <c r="AF72">
        <v>5.4449999999999994</v>
      </c>
      <c r="AG72">
        <v>11.828612639999998</v>
      </c>
      <c r="AH72">
        <v>11.621584000000002</v>
      </c>
      <c r="AI72">
        <v>0</v>
      </c>
      <c r="AJ72">
        <v>0</v>
      </c>
      <c r="AK72">
        <v>15.961299999999998</v>
      </c>
      <c r="AL72">
        <v>0</v>
      </c>
      <c r="AM72">
        <v>4.8588992571428564</v>
      </c>
      <c r="AN72">
        <v>0.93737000000000004</v>
      </c>
      <c r="AO72">
        <v>0.38785655999999996</v>
      </c>
      <c r="AP72">
        <v>0.94322591999999972</v>
      </c>
      <c r="AQ72">
        <v>10.03227</v>
      </c>
      <c r="AR72">
        <v>15.241823999999999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33.262120273862863</v>
      </c>
      <c r="BB72">
        <f t="shared" si="1"/>
        <v>1002.940988982109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1.9949968609865472</v>
      </c>
      <c r="J73">
        <v>0.33750000000000002</v>
      </c>
      <c r="K73">
        <v>7.7074292653848264</v>
      </c>
      <c r="L73">
        <v>578.48509886111981</v>
      </c>
      <c r="M73">
        <v>28.225042111173501</v>
      </c>
      <c r="N73">
        <v>36.240431720759332</v>
      </c>
      <c r="O73">
        <v>0</v>
      </c>
      <c r="P73">
        <v>36.696433198030917</v>
      </c>
      <c r="Q73">
        <v>5.2588480096501797</v>
      </c>
      <c r="R73">
        <v>13.007344845235192</v>
      </c>
      <c r="S73">
        <v>8.1009547376664042</v>
      </c>
      <c r="T73">
        <v>0</v>
      </c>
      <c r="U73">
        <v>128.48037992796171</v>
      </c>
      <c r="V73">
        <v>4.0503599374021899</v>
      </c>
      <c r="W73">
        <v>14.233733802315225</v>
      </c>
      <c r="X73">
        <v>45.259888559703064</v>
      </c>
      <c r="Y73">
        <v>0</v>
      </c>
      <c r="Z73">
        <v>4.021411679999999</v>
      </c>
      <c r="AA73">
        <v>3.8779520000000005</v>
      </c>
      <c r="AB73">
        <v>8.0565986800000022</v>
      </c>
      <c r="AC73">
        <v>2.9691613119999998</v>
      </c>
      <c r="AD73">
        <v>5.5929026400000001</v>
      </c>
      <c r="AE73">
        <v>12.9896052</v>
      </c>
      <c r="AF73">
        <v>5.4449999999999994</v>
      </c>
      <c r="AG73">
        <v>11.828612639999998</v>
      </c>
      <c r="AH73">
        <v>11.621584000000002</v>
      </c>
      <c r="AI73">
        <v>0</v>
      </c>
      <c r="AJ73">
        <v>0</v>
      </c>
      <c r="AK73">
        <v>15.961299999999998</v>
      </c>
      <c r="AL73">
        <v>0</v>
      </c>
      <c r="AM73">
        <v>4.8588992571428564</v>
      </c>
      <c r="AN73">
        <v>0.93737000000000004</v>
      </c>
      <c r="AO73">
        <v>0.38785655999999996</v>
      </c>
      <c r="AP73">
        <v>0.94322591999999972</v>
      </c>
      <c r="AQ73">
        <v>10.03227</v>
      </c>
      <c r="AR73">
        <v>15.241823999999999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33.147427775131646</v>
      </c>
      <c r="BB73">
        <f t="shared" si="1"/>
        <v>999.48270505580024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1.9949968609865472</v>
      </c>
      <c r="J74">
        <v>0.33750000000000002</v>
      </c>
      <c r="K74">
        <v>8.0173066208821311</v>
      </c>
      <c r="L74">
        <v>578.48509886111981</v>
      </c>
      <c r="M74">
        <v>28.225042111173501</v>
      </c>
      <c r="N74">
        <v>36.240431720759332</v>
      </c>
      <c r="O74">
        <v>0</v>
      </c>
      <c r="P74">
        <v>36.696433198030917</v>
      </c>
      <c r="Q74">
        <v>5.2588480096501797</v>
      </c>
      <c r="R74">
        <v>13.007344845235192</v>
      </c>
      <c r="S74">
        <v>8.1009547376664042</v>
      </c>
      <c r="T74">
        <v>0</v>
      </c>
      <c r="U74">
        <v>128.48037992796171</v>
      </c>
      <c r="V74">
        <v>4.0503599374021899</v>
      </c>
      <c r="W74">
        <v>14.233733802315225</v>
      </c>
      <c r="X74">
        <v>45.259888559703064</v>
      </c>
      <c r="Y74">
        <v>0</v>
      </c>
      <c r="Z74">
        <v>4.021411679999999</v>
      </c>
      <c r="AA74">
        <v>3.63558</v>
      </c>
      <c r="AB74">
        <v>8.0565986800000022</v>
      </c>
      <c r="AC74">
        <v>2.9691613119999998</v>
      </c>
      <c r="AD74">
        <v>5.5929026400000001</v>
      </c>
      <c r="AE74">
        <v>12.9896052</v>
      </c>
      <c r="AF74">
        <v>5.4449999999999994</v>
      </c>
      <c r="AG74">
        <v>11.828612639999998</v>
      </c>
      <c r="AH74">
        <v>17.432375999999998</v>
      </c>
      <c r="AI74">
        <v>0</v>
      </c>
      <c r="AJ74">
        <v>0</v>
      </c>
      <c r="AK74">
        <v>15.961299999999998</v>
      </c>
      <c r="AL74">
        <v>0</v>
      </c>
      <c r="AM74">
        <v>4.8588992571428564</v>
      </c>
      <c r="AN74">
        <v>0.93737000000000004</v>
      </c>
      <c r="AO74">
        <v>0.20745816</v>
      </c>
      <c r="AP74">
        <v>0.94322591999999972</v>
      </c>
      <c r="AQ74">
        <v>10.03227</v>
      </c>
      <c r="AR74">
        <v>15.241823999999999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33.330330265995613</v>
      </c>
      <c r="BB74">
        <f t="shared" si="1"/>
        <v>1004.9977015204336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1.9949968609865472</v>
      </c>
      <c r="J75">
        <v>0.33750000000000002</v>
      </c>
      <c r="K75">
        <v>8.3480416005152041</v>
      </c>
      <c r="L75">
        <v>578.48509886111981</v>
      </c>
      <c r="M75">
        <v>28.225042111173501</v>
      </c>
      <c r="N75">
        <v>36.240431720759332</v>
      </c>
      <c r="O75">
        <v>0</v>
      </c>
      <c r="P75">
        <v>36.696433198030917</v>
      </c>
      <c r="Q75">
        <v>5.2588480096501797</v>
      </c>
      <c r="R75">
        <v>13.007344845235192</v>
      </c>
      <c r="S75">
        <v>8.1009547376664042</v>
      </c>
      <c r="T75">
        <v>0</v>
      </c>
      <c r="U75">
        <v>128.48037992796171</v>
      </c>
      <c r="V75">
        <v>4.3689153456521748</v>
      </c>
      <c r="W75">
        <v>14.233733802315225</v>
      </c>
      <c r="X75">
        <v>45.259888559703064</v>
      </c>
      <c r="Y75">
        <v>0</v>
      </c>
      <c r="Z75">
        <v>4.021411679999999</v>
      </c>
      <c r="AA75">
        <v>3.63558</v>
      </c>
      <c r="AB75">
        <v>8.0565986800000022</v>
      </c>
      <c r="AC75">
        <v>2.9691613119999998</v>
      </c>
      <c r="AD75">
        <v>5.5929026400000001</v>
      </c>
      <c r="AE75">
        <v>12.9896052</v>
      </c>
      <c r="AF75">
        <v>8.7724999999999991</v>
      </c>
      <c r="AG75">
        <v>11.828612639999998</v>
      </c>
      <c r="AH75">
        <v>17.432375999999998</v>
      </c>
      <c r="AI75">
        <v>0</v>
      </c>
      <c r="AJ75">
        <v>0</v>
      </c>
      <c r="AK75">
        <v>15.961299999999998</v>
      </c>
      <c r="AL75">
        <v>0</v>
      </c>
      <c r="AM75">
        <v>4.8588992571428564</v>
      </c>
      <c r="AN75">
        <v>0.93737000000000004</v>
      </c>
      <c r="AO75">
        <v>9.9219120000000008E-2</v>
      </c>
      <c r="AP75">
        <v>0.94322591999999972</v>
      </c>
      <c r="AQ75">
        <v>10.03227</v>
      </c>
      <c r="AR75">
        <v>15.241823999999999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33.454510791309275</v>
      </c>
      <c r="BB75">
        <f t="shared" si="1"/>
        <v>1008.7420723430032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1.9949968609865472</v>
      </c>
      <c r="J76">
        <v>0.33750000000000002</v>
      </c>
      <c r="K76">
        <v>8.6373042922350471</v>
      </c>
      <c r="L76">
        <v>578.48509886111981</v>
      </c>
      <c r="M76">
        <v>28.225042111173501</v>
      </c>
      <c r="N76">
        <v>36.240431720759332</v>
      </c>
      <c r="O76">
        <v>0</v>
      </c>
      <c r="P76">
        <v>36.696433198030917</v>
      </c>
      <c r="Q76">
        <v>5.2588480096501797</v>
      </c>
      <c r="R76">
        <v>13.007344845235192</v>
      </c>
      <c r="S76">
        <v>8.1009547376664042</v>
      </c>
      <c r="T76">
        <v>0</v>
      </c>
      <c r="U76">
        <v>128.48037992796171</v>
      </c>
      <c r="V76">
        <v>4.3689153456521748</v>
      </c>
      <c r="W76">
        <v>14.233733802315225</v>
      </c>
      <c r="X76">
        <v>45.259888559703064</v>
      </c>
      <c r="Y76">
        <v>0</v>
      </c>
      <c r="Z76">
        <v>4.021411679999999</v>
      </c>
      <c r="AA76">
        <v>7.755904000000001</v>
      </c>
      <c r="AB76">
        <v>8.0565986800000022</v>
      </c>
      <c r="AC76">
        <v>5.9383226239999987</v>
      </c>
      <c r="AD76">
        <v>8.4088075344000011</v>
      </c>
      <c r="AE76">
        <v>12.9896052</v>
      </c>
      <c r="AF76">
        <v>8.7724999999999991</v>
      </c>
      <c r="AG76">
        <v>11.828612639999998</v>
      </c>
      <c r="AH76">
        <v>26.148564</v>
      </c>
      <c r="AI76">
        <v>0</v>
      </c>
      <c r="AJ76">
        <v>0</v>
      </c>
      <c r="AK76">
        <v>15.961299999999998</v>
      </c>
      <c r="AL76">
        <v>0</v>
      </c>
      <c r="AM76">
        <v>4.8588992571428564</v>
      </c>
      <c r="AN76">
        <v>0.93737000000000004</v>
      </c>
      <c r="AO76">
        <v>7.2159359999999992E-2</v>
      </c>
      <c r="AP76">
        <v>0.94322591999999972</v>
      </c>
      <c r="AQ76">
        <v>10.03227</v>
      </c>
      <c r="AR76">
        <v>15.241823999999999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34.060679823329124</v>
      </c>
      <c r="BB76">
        <f t="shared" si="1"/>
        <v>1027.0196844491029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2</v>
      </c>
      <c r="J77">
        <v>0.33750000000000002</v>
      </c>
      <c r="K77">
        <v>8.9472524370875597</v>
      </c>
      <c r="L77">
        <v>578.48509886111981</v>
      </c>
      <c r="M77">
        <v>27.307522637566752</v>
      </c>
      <c r="N77">
        <v>36.240431720759332</v>
      </c>
      <c r="O77">
        <v>0</v>
      </c>
      <c r="P77">
        <v>36.696433198030917</v>
      </c>
      <c r="Q77">
        <v>5.2588480096501797</v>
      </c>
      <c r="R77">
        <v>13.007344845235192</v>
      </c>
      <c r="S77">
        <v>8.1009547376664042</v>
      </c>
      <c r="T77">
        <v>0</v>
      </c>
      <c r="U77">
        <v>128.48037992796171</v>
      </c>
      <c r="V77">
        <v>4.3689153456521748</v>
      </c>
      <c r="W77">
        <v>14.233733802315225</v>
      </c>
      <c r="X77">
        <v>45.259888559703064</v>
      </c>
      <c r="Y77">
        <v>0</v>
      </c>
      <c r="Z77">
        <v>4.021411679999999</v>
      </c>
      <c r="AA77">
        <v>11.633856</v>
      </c>
      <c r="AB77">
        <v>10.960245920000002</v>
      </c>
      <c r="AC77">
        <v>5.9383226239999987</v>
      </c>
      <c r="AD77">
        <v>8.4088075344000011</v>
      </c>
      <c r="AE77">
        <v>12.9896052</v>
      </c>
      <c r="AF77">
        <v>8.7724999999999991</v>
      </c>
      <c r="AG77">
        <v>11.828612639999998</v>
      </c>
      <c r="AH77">
        <v>26.148564</v>
      </c>
      <c r="AI77">
        <v>0.78111279999999994</v>
      </c>
      <c r="AJ77">
        <v>0</v>
      </c>
      <c r="AK77">
        <v>15.961299999999998</v>
      </c>
      <c r="AL77">
        <v>0</v>
      </c>
      <c r="AM77">
        <v>4.8588992571428564</v>
      </c>
      <c r="AN77">
        <v>0.93737000000000004</v>
      </c>
      <c r="AO77">
        <v>5.4119520000000004E-2</v>
      </c>
      <c r="AP77">
        <v>0.94322591999999972</v>
      </c>
      <c r="AQ77">
        <v>10.03227</v>
      </c>
      <c r="AR77">
        <v>15.241823999999999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34.283521277033799</v>
      </c>
      <c r="BB77">
        <f t="shared" si="1"/>
        <v>1033.7389470056578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2</v>
      </c>
      <c r="J78">
        <v>0.33750000000000002</v>
      </c>
      <c r="K78">
        <v>9.2467676037458695</v>
      </c>
      <c r="L78">
        <v>578.48509886111981</v>
      </c>
      <c r="M78">
        <v>27.307522637566752</v>
      </c>
      <c r="N78">
        <v>36.240431720759332</v>
      </c>
      <c r="O78">
        <v>0</v>
      </c>
      <c r="P78">
        <v>36.696433198030917</v>
      </c>
      <c r="Q78">
        <v>5.2588480096501797</v>
      </c>
      <c r="R78">
        <v>13.007344845235192</v>
      </c>
      <c r="S78">
        <v>8.1009547376664042</v>
      </c>
      <c r="T78">
        <v>0</v>
      </c>
      <c r="U78">
        <v>128.48037992796171</v>
      </c>
      <c r="V78">
        <v>4.3689153456521748</v>
      </c>
      <c r="W78">
        <v>14.233733802315225</v>
      </c>
      <c r="X78">
        <v>45.259888559703064</v>
      </c>
      <c r="Y78">
        <v>0</v>
      </c>
      <c r="Z78">
        <v>4.021411679999999</v>
      </c>
      <c r="AA78">
        <v>12.931030944000002</v>
      </c>
      <c r="AB78">
        <v>12.121704815999999</v>
      </c>
      <c r="AC78">
        <v>8.9164694944000011</v>
      </c>
      <c r="AD78">
        <v>8.4088075344000011</v>
      </c>
      <c r="AE78">
        <v>15.1671353808</v>
      </c>
      <c r="AF78">
        <v>8.7724999999999991</v>
      </c>
      <c r="AG78">
        <v>11.828612639999998</v>
      </c>
      <c r="AH78">
        <v>35.881640599999997</v>
      </c>
      <c r="AI78">
        <v>2.3433383999999999</v>
      </c>
      <c r="AJ78">
        <v>0</v>
      </c>
      <c r="AK78">
        <v>15.961299999999998</v>
      </c>
      <c r="AL78">
        <v>0</v>
      </c>
      <c r="AM78">
        <v>4.8588992571428564</v>
      </c>
      <c r="AN78">
        <v>0.93737000000000004</v>
      </c>
      <c r="AO78">
        <v>9.0199200000000007E-3</v>
      </c>
      <c r="AP78">
        <v>0.94322591999999972</v>
      </c>
      <c r="AQ78">
        <v>10.03227</v>
      </c>
      <c r="AR78">
        <v>15.241823999999999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34.898686504702539</v>
      </c>
      <c r="BB78">
        <f t="shared" si="1"/>
        <v>1052.2878104358469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2</v>
      </c>
      <c r="J79">
        <v>0.33750000000000002</v>
      </c>
      <c r="K79">
        <v>9.4121905395875007</v>
      </c>
      <c r="L79">
        <v>578.48509886111981</v>
      </c>
      <c r="M79">
        <v>27.307522637566752</v>
      </c>
      <c r="N79">
        <v>36.240431720759332</v>
      </c>
      <c r="O79">
        <v>0</v>
      </c>
      <c r="P79">
        <v>36.696433198030917</v>
      </c>
      <c r="Q79">
        <v>5.2588480096501797</v>
      </c>
      <c r="R79">
        <v>10.298243076923077</v>
      </c>
      <c r="S79">
        <v>8.1009547376664042</v>
      </c>
      <c r="T79">
        <v>0</v>
      </c>
      <c r="U79">
        <v>128.48037992796171</v>
      </c>
      <c r="V79">
        <v>4.3689153456521748</v>
      </c>
      <c r="W79">
        <v>14.233733802315225</v>
      </c>
      <c r="X79">
        <v>45.259888559703064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8.9164694944000011</v>
      </c>
      <c r="AD79">
        <v>8.4088075344000011</v>
      </c>
      <c r="AE79">
        <v>15.1671353808</v>
      </c>
      <c r="AF79">
        <v>9.0749999999999975</v>
      </c>
      <c r="AG79">
        <v>11.828612639999998</v>
      </c>
      <c r="AH79">
        <v>43.057968720000012</v>
      </c>
      <c r="AI79">
        <v>15.231699600000001</v>
      </c>
      <c r="AJ79">
        <v>0</v>
      </c>
      <c r="AK79">
        <v>15.961299999999998</v>
      </c>
      <c r="AL79">
        <v>0</v>
      </c>
      <c r="AM79">
        <v>4.8588992571428564</v>
      </c>
      <c r="AN79">
        <v>0.93737000000000004</v>
      </c>
      <c r="AO79">
        <v>5.4119520000000004E-2</v>
      </c>
      <c r="AP79">
        <v>0.94322591999999972</v>
      </c>
      <c r="AQ79">
        <v>13.376359999999996</v>
      </c>
      <c r="AR79">
        <v>15.241823999999999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35.644157919844176</v>
      </c>
      <c r="BB79">
        <f t="shared" si="1"/>
        <v>1074.7657449482351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2</v>
      </c>
      <c r="J80">
        <v>0.33750000000000002</v>
      </c>
      <c r="K80">
        <v>9.4121905395875007</v>
      </c>
      <c r="L80">
        <v>578.48509886111981</v>
      </c>
      <c r="M80">
        <v>27.307522637566752</v>
      </c>
      <c r="N80">
        <v>36.240431720759332</v>
      </c>
      <c r="O80">
        <v>0</v>
      </c>
      <c r="P80">
        <v>36.696433198030917</v>
      </c>
      <c r="Q80">
        <v>5.2588480096501797</v>
      </c>
      <c r="R80">
        <v>10.298243076923077</v>
      </c>
      <c r="S80">
        <v>8.1009547376664042</v>
      </c>
      <c r="T80">
        <v>0</v>
      </c>
      <c r="U80">
        <v>128.48037992796171</v>
      </c>
      <c r="V80">
        <v>4.3689153456521748</v>
      </c>
      <c r="W80">
        <v>14.233733802315225</v>
      </c>
      <c r="X80">
        <v>45.259888559703064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8.9164694944000011</v>
      </c>
      <c r="AD80">
        <v>8.4088075344000011</v>
      </c>
      <c r="AE80">
        <v>15.1671353808</v>
      </c>
      <c r="AF80">
        <v>9.0749999999999975</v>
      </c>
      <c r="AG80">
        <v>11.828612639999998</v>
      </c>
      <c r="AH80">
        <v>43.057968720000012</v>
      </c>
      <c r="AI80">
        <v>15.231699600000001</v>
      </c>
      <c r="AJ80">
        <v>0</v>
      </c>
      <c r="AK80">
        <v>15.961299999999998</v>
      </c>
      <c r="AL80">
        <v>0</v>
      </c>
      <c r="AM80">
        <v>4.8588992571428564</v>
      </c>
      <c r="AN80">
        <v>0.93737000000000004</v>
      </c>
      <c r="AO80">
        <v>9.9219120000000008E-2</v>
      </c>
      <c r="AP80">
        <v>0.94322591999999972</v>
      </c>
      <c r="AQ80">
        <v>13.376359999999996</v>
      </c>
      <c r="AR80">
        <v>15.241823999999999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35.645605709044176</v>
      </c>
      <c r="BB80">
        <f t="shared" si="1"/>
        <v>1074.8093967590351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2</v>
      </c>
      <c r="J81">
        <v>0.33750000000000002</v>
      </c>
      <c r="K81">
        <v>9.4121905395875007</v>
      </c>
      <c r="L81">
        <v>578.48509886111981</v>
      </c>
      <c r="M81">
        <v>27.307522637566752</v>
      </c>
      <c r="N81">
        <v>36.240431720759332</v>
      </c>
      <c r="O81">
        <v>0</v>
      </c>
      <c r="P81">
        <v>36.696433198030917</v>
      </c>
      <c r="Q81">
        <v>5.2588480096501797</v>
      </c>
      <c r="R81">
        <v>10.298243076923077</v>
      </c>
      <c r="S81">
        <v>8.1009547376664042</v>
      </c>
      <c r="T81">
        <v>0</v>
      </c>
      <c r="U81">
        <v>128.48037992796171</v>
      </c>
      <c r="V81">
        <v>4.3689153456521748</v>
      </c>
      <c r="W81">
        <v>14.233733802315225</v>
      </c>
      <c r="X81">
        <v>45.259888559703064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8.9164694944000011</v>
      </c>
      <c r="AD81">
        <v>8.4088075344000011</v>
      </c>
      <c r="AE81">
        <v>15.1671353808</v>
      </c>
      <c r="AF81">
        <v>9.0749999999999975</v>
      </c>
      <c r="AG81">
        <v>11.828612639999998</v>
      </c>
      <c r="AH81">
        <v>43.057968720000012</v>
      </c>
      <c r="AI81">
        <v>15.231699600000001</v>
      </c>
      <c r="AJ81">
        <v>0</v>
      </c>
      <c r="AK81">
        <v>15.961299999999998</v>
      </c>
      <c r="AL81">
        <v>0</v>
      </c>
      <c r="AM81">
        <v>4.8588992571428564</v>
      </c>
      <c r="AN81">
        <v>0.93737000000000004</v>
      </c>
      <c r="AO81">
        <v>0.12627888000000001</v>
      </c>
      <c r="AP81">
        <v>0.94322591999999972</v>
      </c>
      <c r="AQ81">
        <v>13.376359999999996</v>
      </c>
      <c r="AR81">
        <v>15.241823999999999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35.646474259844183</v>
      </c>
      <c r="BB81">
        <f t="shared" si="1"/>
        <v>1074.8355879682351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2</v>
      </c>
      <c r="J82">
        <v>0.33750000000000002</v>
      </c>
      <c r="K82">
        <v>9.4121905395875007</v>
      </c>
      <c r="L82">
        <v>578.48509886111981</v>
      </c>
      <c r="M82">
        <v>27.307522637566752</v>
      </c>
      <c r="N82">
        <v>36.240431720759332</v>
      </c>
      <c r="O82">
        <v>0</v>
      </c>
      <c r="P82">
        <v>36.696433198030917</v>
      </c>
      <c r="Q82">
        <v>5.2588480096501797</v>
      </c>
      <c r="R82">
        <v>10.298243076923077</v>
      </c>
      <c r="S82">
        <v>8.1009547376664042</v>
      </c>
      <c r="T82">
        <v>0</v>
      </c>
      <c r="U82">
        <v>128.48037992796171</v>
      </c>
      <c r="V82">
        <v>4.3689153456521748</v>
      </c>
      <c r="W82">
        <v>14.233733802315225</v>
      </c>
      <c r="X82">
        <v>45.259888559703064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8.9164694944000011</v>
      </c>
      <c r="AD82">
        <v>8.4088075344000011</v>
      </c>
      <c r="AE82">
        <v>15.1671353808</v>
      </c>
      <c r="AF82">
        <v>9.0749999999999975</v>
      </c>
      <c r="AG82">
        <v>11.828612639999998</v>
      </c>
      <c r="AH82">
        <v>43.057968720000012</v>
      </c>
      <c r="AI82">
        <v>15.231699600000001</v>
      </c>
      <c r="AJ82">
        <v>0</v>
      </c>
      <c r="AK82">
        <v>15.961299999999998</v>
      </c>
      <c r="AL82">
        <v>0</v>
      </c>
      <c r="AM82">
        <v>4.8588992571428564</v>
      </c>
      <c r="AN82">
        <v>0.93737000000000004</v>
      </c>
      <c r="AO82">
        <v>0.17137848</v>
      </c>
      <c r="AP82">
        <v>0.94322591999999972</v>
      </c>
      <c r="AQ82">
        <v>13.376359999999996</v>
      </c>
      <c r="AR82">
        <v>15.241823999999999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35.647922049044183</v>
      </c>
      <c r="BB82">
        <f t="shared" si="1"/>
        <v>1074.8792397790351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2</v>
      </c>
      <c r="J83">
        <v>0.33750000000000002</v>
      </c>
      <c r="K83">
        <v>9.4121905395875007</v>
      </c>
      <c r="L83">
        <v>578.48509886111981</v>
      </c>
      <c r="M83">
        <v>27.307522637566752</v>
      </c>
      <c r="N83">
        <v>36.240431720759332</v>
      </c>
      <c r="O83">
        <v>0</v>
      </c>
      <c r="P83">
        <v>36.696433198030917</v>
      </c>
      <c r="Q83">
        <v>5.2588480096501797</v>
      </c>
      <c r="R83">
        <v>10.298243076923077</v>
      </c>
      <c r="S83">
        <v>8.1009547376664042</v>
      </c>
      <c r="T83">
        <v>0</v>
      </c>
      <c r="U83">
        <v>128.48037992796171</v>
      </c>
      <c r="V83">
        <v>4.3689153456521748</v>
      </c>
      <c r="W83">
        <v>14.233733802315225</v>
      </c>
      <c r="X83">
        <v>45.259888559703064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8.9164694944000011</v>
      </c>
      <c r="AD83">
        <v>8.4088075344000011</v>
      </c>
      <c r="AE83">
        <v>15.1671353808</v>
      </c>
      <c r="AF83">
        <v>9.0749999999999975</v>
      </c>
      <c r="AG83">
        <v>11.828612639999998</v>
      </c>
      <c r="AH83">
        <v>35.881640599999997</v>
      </c>
      <c r="AI83">
        <v>15.231699600000001</v>
      </c>
      <c r="AJ83">
        <v>0</v>
      </c>
      <c r="AK83">
        <v>15.961299999999998</v>
      </c>
      <c r="AL83">
        <v>0</v>
      </c>
      <c r="AM83">
        <v>4.8588992571428564</v>
      </c>
      <c r="AN83">
        <v>0.93737000000000004</v>
      </c>
      <c r="AO83">
        <v>0.24353783999999998</v>
      </c>
      <c r="AP83">
        <v>0.94322591999999972</v>
      </c>
      <c r="AQ83">
        <v>13.376359999999996</v>
      </c>
      <c r="AR83">
        <v>15.241823999999999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35.419878222644172</v>
      </c>
      <c r="BB83">
        <f t="shared" si="1"/>
        <v>1068.003114845435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2</v>
      </c>
      <c r="J84">
        <v>0.33750000000000002</v>
      </c>
      <c r="K84">
        <v>9.4121905395875007</v>
      </c>
      <c r="L84">
        <v>578.48509886111981</v>
      </c>
      <c r="M84">
        <v>27.307522637566752</v>
      </c>
      <c r="N84">
        <v>36.240431720759332</v>
      </c>
      <c r="O84">
        <v>0</v>
      </c>
      <c r="P84">
        <v>36.696433198030917</v>
      </c>
      <c r="Q84">
        <v>5.2588480096501797</v>
      </c>
      <c r="R84">
        <v>10.298243076923077</v>
      </c>
      <c r="S84">
        <v>8.1009547376664042</v>
      </c>
      <c r="T84">
        <v>0</v>
      </c>
      <c r="U84">
        <v>128.48037992796171</v>
      </c>
      <c r="V84">
        <v>4.3689153456521748</v>
      </c>
      <c r="W84">
        <v>14.233733802315225</v>
      </c>
      <c r="X84">
        <v>45.259888559703064</v>
      </c>
      <c r="Y84">
        <v>0</v>
      </c>
      <c r="Z84">
        <v>6.0321175200000008</v>
      </c>
      <c r="AA84">
        <v>12.931030944000002</v>
      </c>
      <c r="AB84">
        <v>12.121704815999999</v>
      </c>
      <c r="AC84">
        <v>8.9164694944000011</v>
      </c>
      <c r="AD84">
        <v>8.4088075344000011</v>
      </c>
      <c r="AE84">
        <v>15.1671353808</v>
      </c>
      <c r="AF84">
        <v>9.0749999999999975</v>
      </c>
      <c r="AG84">
        <v>11.828612639999998</v>
      </c>
      <c r="AH84">
        <v>35.881640599999997</v>
      </c>
      <c r="AI84">
        <v>15.231699600000001</v>
      </c>
      <c r="AJ84">
        <v>0</v>
      </c>
      <c r="AK84">
        <v>15.961299999999998</v>
      </c>
      <c r="AL84">
        <v>0</v>
      </c>
      <c r="AM84">
        <v>4.8588992571428564</v>
      </c>
      <c r="AN84">
        <v>0.93737000000000004</v>
      </c>
      <c r="AO84">
        <v>0.39687648000000003</v>
      </c>
      <c r="AP84">
        <v>0.94322591999999972</v>
      </c>
      <c r="AQ84">
        <v>13.376359999999996</v>
      </c>
      <c r="AR84">
        <v>15.241823999999999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35.424800521844176</v>
      </c>
      <c r="BB84">
        <f t="shared" si="1"/>
        <v>1068.1515311862349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2</v>
      </c>
      <c r="J85">
        <v>0.33750000000000002</v>
      </c>
      <c r="K85">
        <v>9.4121905395875007</v>
      </c>
      <c r="L85">
        <v>578.48509886111981</v>
      </c>
      <c r="M85">
        <v>27.307522637566752</v>
      </c>
      <c r="N85">
        <v>36.240431720759332</v>
      </c>
      <c r="O85">
        <v>0</v>
      </c>
      <c r="P85">
        <v>36.696433198030917</v>
      </c>
      <c r="Q85">
        <v>5.2588480096501797</v>
      </c>
      <c r="R85">
        <v>10.298243076923077</v>
      </c>
      <c r="S85">
        <v>8.1009547376664042</v>
      </c>
      <c r="T85">
        <v>0</v>
      </c>
      <c r="U85">
        <v>128.48037992796171</v>
      </c>
      <c r="V85">
        <v>4.3689153456521748</v>
      </c>
      <c r="W85">
        <v>14.233733802315225</v>
      </c>
      <c r="X85">
        <v>45.259888559703064</v>
      </c>
      <c r="Y85">
        <v>0</v>
      </c>
      <c r="Z85">
        <v>6.0321175200000008</v>
      </c>
      <c r="AA85">
        <v>12.931030944000002</v>
      </c>
      <c r="AB85">
        <v>12.121704815999999</v>
      </c>
      <c r="AC85">
        <v>8.9164694944000011</v>
      </c>
      <c r="AD85">
        <v>8.4088075344000011</v>
      </c>
      <c r="AE85">
        <v>15.1671353808</v>
      </c>
      <c r="AF85">
        <v>9.0749999999999975</v>
      </c>
      <c r="AG85">
        <v>11.828612639999998</v>
      </c>
      <c r="AH85">
        <v>35.881640599999997</v>
      </c>
      <c r="AI85">
        <v>2.3433383999999999</v>
      </c>
      <c r="AJ85">
        <v>0</v>
      </c>
      <c r="AK85">
        <v>15.961299999999998</v>
      </c>
      <c r="AL85">
        <v>0</v>
      </c>
      <c r="AM85">
        <v>4.8588992571428564</v>
      </c>
      <c r="AN85">
        <v>0.93737000000000004</v>
      </c>
      <c r="AO85">
        <v>3.6079679999999996E-2</v>
      </c>
      <c r="AP85">
        <v>0.94322591999999972</v>
      </c>
      <c r="AQ85">
        <v>13.376359999999996</v>
      </c>
      <c r="AR85">
        <v>15.241823999999999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34.999502396644161</v>
      </c>
      <c r="BB85">
        <f t="shared" si="1"/>
        <v>1055.3276713114351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0.33750000000000002</v>
      </c>
      <c r="K86">
        <v>9.4121905395875007</v>
      </c>
      <c r="L86">
        <v>578.48509886111981</v>
      </c>
      <c r="M86">
        <v>27.307522637566752</v>
      </c>
      <c r="N86">
        <v>36.240431720759332</v>
      </c>
      <c r="O86">
        <v>0</v>
      </c>
      <c r="P86">
        <v>36.696433198030917</v>
      </c>
      <c r="Q86">
        <v>5.2588480096501797</v>
      </c>
      <c r="R86">
        <v>10.298243076923077</v>
      </c>
      <c r="S86">
        <v>8.1009547376664042</v>
      </c>
      <c r="T86">
        <v>0</v>
      </c>
      <c r="U86">
        <v>128.48037992796171</v>
      </c>
      <c r="V86">
        <v>4.3689153456521748</v>
      </c>
      <c r="W86">
        <v>14.233733802315225</v>
      </c>
      <c r="X86">
        <v>45.259888559703064</v>
      </c>
      <c r="Y86">
        <v>0</v>
      </c>
      <c r="Z86">
        <v>6.0321175200000008</v>
      </c>
      <c r="AA86">
        <v>12.931030944000002</v>
      </c>
      <c r="AB86">
        <v>12.121704815999999</v>
      </c>
      <c r="AC86">
        <v>8.9164694944000011</v>
      </c>
      <c r="AD86">
        <v>8.4088075344000011</v>
      </c>
      <c r="AE86">
        <v>15.1671353808</v>
      </c>
      <c r="AF86">
        <v>9.0749999999999975</v>
      </c>
      <c r="AG86">
        <v>11.828612639999998</v>
      </c>
      <c r="AH86">
        <v>35.881640599999997</v>
      </c>
      <c r="AI86">
        <v>0.78111279999999994</v>
      </c>
      <c r="AJ86">
        <v>0</v>
      </c>
      <c r="AK86">
        <v>15.961299999999998</v>
      </c>
      <c r="AL86">
        <v>0</v>
      </c>
      <c r="AM86">
        <v>4.8588992571428564</v>
      </c>
      <c r="AN86">
        <v>0.93737000000000004</v>
      </c>
      <c r="AO86">
        <v>8.1179280000000006E-2</v>
      </c>
      <c r="AP86">
        <v>0.94322591999999972</v>
      </c>
      <c r="AQ86">
        <v>13.376359999999996</v>
      </c>
      <c r="AR86">
        <v>15.241823999999999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34.886602805444156</v>
      </c>
      <c r="BB86">
        <f t="shared" si="1"/>
        <v>1051.9234449026351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0.33750000000000002</v>
      </c>
      <c r="K87">
        <v>9.4121905395875007</v>
      </c>
      <c r="L87">
        <v>578.48509886111981</v>
      </c>
      <c r="M87">
        <v>27.307522637566752</v>
      </c>
      <c r="N87">
        <v>36.240431720759332</v>
      </c>
      <c r="O87">
        <v>0</v>
      </c>
      <c r="P87">
        <v>36.696433198030917</v>
      </c>
      <c r="Q87">
        <v>5.2588480096501797</v>
      </c>
      <c r="R87">
        <v>10.298243076923077</v>
      </c>
      <c r="S87">
        <v>8.1009547376664042</v>
      </c>
      <c r="T87">
        <v>0</v>
      </c>
      <c r="U87">
        <v>128.48037992796171</v>
      </c>
      <c r="V87">
        <v>4.3689153456521748</v>
      </c>
      <c r="W87">
        <v>14.233733802315225</v>
      </c>
      <c r="X87">
        <v>45.259888559703064</v>
      </c>
      <c r="Y87">
        <v>0</v>
      </c>
      <c r="Z87">
        <v>4.021411679999999</v>
      </c>
      <c r="AA87">
        <v>12.931030944000002</v>
      </c>
      <c r="AB87">
        <v>12.121704815999999</v>
      </c>
      <c r="AC87">
        <v>8.9164694944000011</v>
      </c>
      <c r="AD87">
        <v>8.4088075344000011</v>
      </c>
      <c r="AE87">
        <v>15.1671353808</v>
      </c>
      <c r="AF87">
        <v>8.7724999999999991</v>
      </c>
      <c r="AG87">
        <v>11.828612639999998</v>
      </c>
      <c r="AH87">
        <v>35.881640599999997</v>
      </c>
      <c r="AI87">
        <v>0</v>
      </c>
      <c r="AJ87">
        <v>0</v>
      </c>
      <c r="AK87">
        <v>15.961299999999998</v>
      </c>
      <c r="AL87">
        <v>0</v>
      </c>
      <c r="AM87">
        <v>4.8588992571428564</v>
      </c>
      <c r="AN87">
        <v>0.93737000000000004</v>
      </c>
      <c r="AO87">
        <v>0.10823904000000001</v>
      </c>
      <c r="AP87">
        <v>0.94322591999999972</v>
      </c>
      <c r="AQ87">
        <v>10.03227</v>
      </c>
      <c r="AR87">
        <v>15.241823999999999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34.68079815664359</v>
      </c>
      <c r="BB87">
        <f t="shared" si="1"/>
        <v>1045.7179006714357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0.33750000000000002</v>
      </c>
      <c r="K88">
        <v>9.4121905395875007</v>
      </c>
      <c r="L88">
        <v>578.48509886111981</v>
      </c>
      <c r="M88">
        <v>27.307522637566752</v>
      </c>
      <c r="N88">
        <v>36.240431720759332</v>
      </c>
      <c r="O88">
        <v>0</v>
      </c>
      <c r="P88">
        <v>36.696433198030917</v>
      </c>
      <c r="Q88">
        <v>5.2588480096501797</v>
      </c>
      <c r="R88">
        <v>10.298243076923077</v>
      </c>
      <c r="S88">
        <v>8.1009547376664042</v>
      </c>
      <c r="T88">
        <v>0</v>
      </c>
      <c r="U88">
        <v>128.48037992796171</v>
      </c>
      <c r="V88">
        <v>4.3689153456521748</v>
      </c>
      <c r="W88">
        <v>14.233733802315225</v>
      </c>
      <c r="X88">
        <v>45.259888559703064</v>
      </c>
      <c r="Y88">
        <v>0</v>
      </c>
      <c r="Z88">
        <v>4.021411679999999</v>
      </c>
      <c r="AA88">
        <v>12.931030944000002</v>
      </c>
      <c r="AB88">
        <v>12.121704815999999</v>
      </c>
      <c r="AC88">
        <v>8.9164694944000011</v>
      </c>
      <c r="AD88">
        <v>8.4088075344000011</v>
      </c>
      <c r="AE88">
        <v>15.1671353808</v>
      </c>
      <c r="AF88">
        <v>8.7724999999999991</v>
      </c>
      <c r="AG88">
        <v>11.828612639999998</v>
      </c>
      <c r="AH88">
        <v>35.881640599999997</v>
      </c>
      <c r="AI88">
        <v>0</v>
      </c>
      <c r="AJ88">
        <v>0</v>
      </c>
      <c r="AK88">
        <v>15.961299999999998</v>
      </c>
      <c r="AL88">
        <v>0</v>
      </c>
      <c r="AM88">
        <v>4.8588992571428564</v>
      </c>
      <c r="AN88">
        <v>0.93737000000000004</v>
      </c>
      <c r="AO88">
        <v>0.11725896</v>
      </c>
      <c r="AP88">
        <v>0.94322591999999972</v>
      </c>
      <c r="AQ88">
        <v>10.03227</v>
      </c>
      <c r="AR88">
        <v>15.241823999999999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34.681087775843594</v>
      </c>
      <c r="BB88">
        <f t="shared" si="1"/>
        <v>1045.7266309722359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0.33750000000000002</v>
      </c>
      <c r="K89">
        <v>9.4121905395875007</v>
      </c>
      <c r="L89">
        <v>578.48509886111981</v>
      </c>
      <c r="M89">
        <v>27.307522637566752</v>
      </c>
      <c r="N89">
        <v>36.240431720759332</v>
      </c>
      <c r="O89">
        <v>0</v>
      </c>
      <c r="P89">
        <v>36.696433198030917</v>
      </c>
      <c r="Q89">
        <v>5.2588480096501797</v>
      </c>
      <c r="R89">
        <v>10.298243076923077</v>
      </c>
      <c r="S89">
        <v>8.1009547376664042</v>
      </c>
      <c r="T89">
        <v>0</v>
      </c>
      <c r="U89">
        <v>128.48037992796171</v>
      </c>
      <c r="V89">
        <v>4.3689153456521748</v>
      </c>
      <c r="W89">
        <v>14.233733802315225</v>
      </c>
      <c r="X89">
        <v>45.259888559703064</v>
      </c>
      <c r="Y89">
        <v>0</v>
      </c>
      <c r="Z89">
        <v>4.021411679999999</v>
      </c>
      <c r="AA89">
        <v>12.931030944000002</v>
      </c>
      <c r="AB89">
        <v>12.121704815999999</v>
      </c>
      <c r="AC89">
        <v>8.9164694944000011</v>
      </c>
      <c r="AD89">
        <v>8.4088075344000011</v>
      </c>
      <c r="AE89">
        <v>15.1671353808</v>
      </c>
      <c r="AF89">
        <v>8.7724999999999991</v>
      </c>
      <c r="AG89">
        <v>11.828612639999998</v>
      </c>
      <c r="AH89">
        <v>35.881640599999997</v>
      </c>
      <c r="AI89">
        <v>0</v>
      </c>
      <c r="AJ89">
        <v>0</v>
      </c>
      <c r="AK89">
        <v>15.961299999999998</v>
      </c>
      <c r="AL89">
        <v>0</v>
      </c>
      <c r="AM89">
        <v>4.8588992571428564</v>
      </c>
      <c r="AN89">
        <v>0.93737000000000004</v>
      </c>
      <c r="AO89">
        <v>0.15333864</v>
      </c>
      <c r="AP89">
        <v>0.94322591999999972</v>
      </c>
      <c r="AQ89">
        <v>10.03227</v>
      </c>
      <c r="AR89">
        <v>15.241823999999999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34.68224594584359</v>
      </c>
      <c r="BB89">
        <f t="shared" si="1"/>
        <v>1045.7615524822356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0.33750000000000002</v>
      </c>
      <c r="K90">
        <v>9.4121905395875007</v>
      </c>
      <c r="L90">
        <v>578.48509886111981</v>
      </c>
      <c r="M90">
        <v>27.307522637566752</v>
      </c>
      <c r="N90">
        <v>36.240431720759332</v>
      </c>
      <c r="O90">
        <v>0</v>
      </c>
      <c r="P90">
        <v>36.696433198030917</v>
      </c>
      <c r="Q90">
        <v>5.2588480096501797</v>
      </c>
      <c r="R90">
        <v>10.298243076923077</v>
      </c>
      <c r="S90">
        <v>8.1009547376664042</v>
      </c>
      <c r="T90">
        <v>0</v>
      </c>
      <c r="U90">
        <v>128.48037992796171</v>
      </c>
      <c r="V90">
        <v>4.3689153456521748</v>
      </c>
      <c r="W90">
        <v>14.233733802315225</v>
      </c>
      <c r="X90">
        <v>45.259888559703064</v>
      </c>
      <c r="Y90">
        <v>0</v>
      </c>
      <c r="Z90">
        <v>4.021411679999999</v>
      </c>
      <c r="AA90">
        <v>12.931030944000002</v>
      </c>
      <c r="AB90">
        <v>12.121704815999999</v>
      </c>
      <c r="AC90">
        <v>8.9164694944000011</v>
      </c>
      <c r="AD90">
        <v>8.4088075344000011</v>
      </c>
      <c r="AE90">
        <v>15.1671353808</v>
      </c>
      <c r="AF90">
        <v>8.7724999999999991</v>
      </c>
      <c r="AG90">
        <v>11.828612639999998</v>
      </c>
      <c r="AH90">
        <v>35.881640599999997</v>
      </c>
      <c r="AI90">
        <v>0</v>
      </c>
      <c r="AJ90">
        <v>0</v>
      </c>
      <c r="AK90">
        <v>15.961299999999998</v>
      </c>
      <c r="AL90">
        <v>0</v>
      </c>
      <c r="AM90">
        <v>4.8588992571428564</v>
      </c>
      <c r="AN90">
        <v>0.93737000000000004</v>
      </c>
      <c r="AO90">
        <v>0.18941832</v>
      </c>
      <c r="AP90">
        <v>0.94322591999999972</v>
      </c>
      <c r="AQ90">
        <v>10.03227</v>
      </c>
      <c r="AR90">
        <v>15.241823999999999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34.683404115843587</v>
      </c>
      <c r="BB90">
        <f t="shared" si="1"/>
        <v>1045.7964739922356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0.33750000000000002</v>
      </c>
      <c r="K91">
        <v>9.4121905395875007</v>
      </c>
      <c r="L91">
        <v>578.48509886111981</v>
      </c>
      <c r="M91">
        <v>28.225042111173501</v>
      </c>
      <c r="N91">
        <v>36.240431720759332</v>
      </c>
      <c r="O91">
        <v>0</v>
      </c>
      <c r="P91">
        <v>36.696433198030917</v>
      </c>
      <c r="Q91">
        <v>5.2588480096501797</v>
      </c>
      <c r="R91">
        <v>10.298243076923077</v>
      </c>
      <c r="S91">
        <v>8.1009547376664042</v>
      </c>
      <c r="T91">
        <v>0</v>
      </c>
      <c r="U91">
        <v>128.48037992796171</v>
      </c>
      <c r="V91">
        <v>4.3689153456521748</v>
      </c>
      <c r="W91">
        <v>14.233733802315225</v>
      </c>
      <c r="X91">
        <v>45.259888559703064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8.9164694944000011</v>
      </c>
      <c r="AD91">
        <v>8.4088075344000011</v>
      </c>
      <c r="AE91">
        <v>15.1671353808</v>
      </c>
      <c r="AF91">
        <v>9.0749999999999975</v>
      </c>
      <c r="AG91">
        <v>11.828612639999998</v>
      </c>
      <c r="AH91">
        <v>43.057968720000012</v>
      </c>
      <c r="AI91">
        <v>0</v>
      </c>
      <c r="AJ91">
        <v>0</v>
      </c>
      <c r="AK91">
        <v>15.961299999999998</v>
      </c>
      <c r="AL91">
        <v>0</v>
      </c>
      <c r="AM91">
        <v>4.8588992571428564</v>
      </c>
      <c r="AN91">
        <v>0.93737000000000004</v>
      </c>
      <c r="AO91">
        <v>0.23451791999999999</v>
      </c>
      <c r="AP91">
        <v>0.94322591999999972</v>
      </c>
      <c r="AQ91">
        <v>13.376359999999996</v>
      </c>
      <c r="AR91">
        <v>15.241823999999999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35.126263495746954</v>
      </c>
      <c r="BB91">
        <f t="shared" si="1"/>
        <v>1059.1498576459389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0.33750000000000002</v>
      </c>
      <c r="K92">
        <v>9.4121905395875007</v>
      </c>
      <c r="L92">
        <v>578.48509886111981</v>
      </c>
      <c r="M92">
        <v>28.225042111173501</v>
      </c>
      <c r="N92">
        <v>36.240431720759332</v>
      </c>
      <c r="O92">
        <v>0</v>
      </c>
      <c r="P92">
        <v>36.696433198030917</v>
      </c>
      <c r="Q92">
        <v>5.2588480096501797</v>
      </c>
      <c r="R92">
        <v>10.298243076923077</v>
      </c>
      <c r="S92">
        <v>8.1009547376664042</v>
      </c>
      <c r="T92">
        <v>0</v>
      </c>
      <c r="U92">
        <v>128.48037992796171</v>
      </c>
      <c r="V92">
        <v>4.3689153456521748</v>
      </c>
      <c r="W92">
        <v>14.233733802315225</v>
      </c>
      <c r="X92">
        <v>45.259888559703064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8.9164694944000011</v>
      </c>
      <c r="AD92">
        <v>8.4088075344000011</v>
      </c>
      <c r="AE92">
        <v>15.1671353808</v>
      </c>
      <c r="AF92">
        <v>9.0749999999999975</v>
      </c>
      <c r="AG92">
        <v>11.828612639999998</v>
      </c>
      <c r="AH92">
        <v>43.057968720000012</v>
      </c>
      <c r="AI92">
        <v>0</v>
      </c>
      <c r="AJ92">
        <v>0</v>
      </c>
      <c r="AK92">
        <v>15.961299999999998</v>
      </c>
      <c r="AL92">
        <v>0</v>
      </c>
      <c r="AM92">
        <v>4.8588992571428564</v>
      </c>
      <c r="AN92">
        <v>0.93737000000000004</v>
      </c>
      <c r="AO92">
        <v>0.27059759999999999</v>
      </c>
      <c r="AP92">
        <v>0.94322591999999972</v>
      </c>
      <c r="AQ92">
        <v>13.376359999999996</v>
      </c>
      <c r="AR92">
        <v>15.241823999999999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35.127421665746965</v>
      </c>
      <c r="BB92">
        <f t="shared" si="1"/>
        <v>1059.1847791559389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0.33750000000000002</v>
      </c>
      <c r="K93">
        <v>9.4121905395875007</v>
      </c>
      <c r="L93">
        <v>578.48509886111981</v>
      </c>
      <c r="M93">
        <v>28.225042111173501</v>
      </c>
      <c r="N93">
        <v>36.240431720759332</v>
      </c>
      <c r="O93">
        <v>0</v>
      </c>
      <c r="P93">
        <v>36.696433198030917</v>
      </c>
      <c r="Q93">
        <v>5.2588480096501797</v>
      </c>
      <c r="R93">
        <v>10.298243076923077</v>
      </c>
      <c r="S93">
        <v>8.1009547376664042</v>
      </c>
      <c r="T93">
        <v>0</v>
      </c>
      <c r="U93">
        <v>128.48037992796171</v>
      </c>
      <c r="V93">
        <v>4.3689153456521748</v>
      </c>
      <c r="W93">
        <v>14.233733802315225</v>
      </c>
      <c r="X93">
        <v>45.259888559703064</v>
      </c>
      <c r="Y93">
        <v>0</v>
      </c>
      <c r="Z93">
        <v>6.0321175200000008</v>
      </c>
      <c r="AA93">
        <v>12.931030944000002</v>
      </c>
      <c r="AB93">
        <v>12.121704815999999</v>
      </c>
      <c r="AC93">
        <v>8.9164694944000011</v>
      </c>
      <c r="AD93">
        <v>8.4088075344000011</v>
      </c>
      <c r="AE93">
        <v>15.1671353808</v>
      </c>
      <c r="AF93">
        <v>9.0749999999999975</v>
      </c>
      <c r="AG93">
        <v>11.828612639999998</v>
      </c>
      <c r="AH93">
        <v>43.057968720000012</v>
      </c>
      <c r="AI93">
        <v>0</v>
      </c>
      <c r="AJ93">
        <v>0</v>
      </c>
      <c r="AK93">
        <v>15.961299999999998</v>
      </c>
      <c r="AL93">
        <v>0</v>
      </c>
      <c r="AM93">
        <v>4.8588992571428564</v>
      </c>
      <c r="AN93">
        <v>0.93737000000000004</v>
      </c>
      <c r="AO93">
        <v>0.27961752000000001</v>
      </c>
      <c r="AP93">
        <v>0.94322591999999972</v>
      </c>
      <c r="AQ93">
        <v>13.376359999999996</v>
      </c>
      <c r="AR93">
        <v>15.241823999999999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35.127711284946955</v>
      </c>
      <c r="BB93">
        <f t="shared" si="1"/>
        <v>1059.1935094567391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0.33750000000000002</v>
      </c>
      <c r="K94">
        <v>9.4121905395875007</v>
      </c>
      <c r="L94">
        <v>578.48509886111981</v>
      </c>
      <c r="M94">
        <v>28.225042111173501</v>
      </c>
      <c r="N94">
        <v>36.240431720759332</v>
      </c>
      <c r="O94">
        <v>0</v>
      </c>
      <c r="P94">
        <v>36.696433198030917</v>
      </c>
      <c r="Q94">
        <v>5.2588480096501797</v>
      </c>
      <c r="R94">
        <v>10.298243076923077</v>
      </c>
      <c r="S94">
        <v>8.1009547376664042</v>
      </c>
      <c r="T94">
        <v>0</v>
      </c>
      <c r="U94">
        <v>128.48037992796171</v>
      </c>
      <c r="V94">
        <v>4.3689153456521748</v>
      </c>
      <c r="W94">
        <v>14.233733802315225</v>
      </c>
      <c r="X94">
        <v>45.259888559703064</v>
      </c>
      <c r="Y94">
        <v>0</v>
      </c>
      <c r="Z94">
        <v>6.0321175200000008</v>
      </c>
      <c r="AA94">
        <v>12.931030944000002</v>
      </c>
      <c r="AB94">
        <v>12.121704815999999</v>
      </c>
      <c r="AC94">
        <v>8.9164694944000011</v>
      </c>
      <c r="AD94">
        <v>8.4088075344000011</v>
      </c>
      <c r="AE94">
        <v>15.1671353808</v>
      </c>
      <c r="AF94">
        <v>9.0749999999999975</v>
      </c>
      <c r="AG94">
        <v>11.828612639999998</v>
      </c>
      <c r="AH94">
        <v>43.057968720000012</v>
      </c>
      <c r="AI94">
        <v>0</v>
      </c>
      <c r="AJ94">
        <v>0</v>
      </c>
      <c r="AK94">
        <v>15.961299999999998</v>
      </c>
      <c r="AL94">
        <v>0</v>
      </c>
      <c r="AM94">
        <v>4.8588992571428564</v>
      </c>
      <c r="AN94">
        <v>0.93737000000000004</v>
      </c>
      <c r="AO94">
        <v>0.29765735999999998</v>
      </c>
      <c r="AP94">
        <v>0.94322591999999972</v>
      </c>
      <c r="AQ94">
        <v>13.376359999999996</v>
      </c>
      <c r="AR94">
        <v>15.241823999999999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35.128290216546958</v>
      </c>
      <c r="BB94">
        <f t="shared" si="1"/>
        <v>1059.210970365139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0.33750000000000002</v>
      </c>
      <c r="K95">
        <v>9.4121905395875007</v>
      </c>
      <c r="L95">
        <v>578.48509886111981</v>
      </c>
      <c r="M95">
        <v>28.225042111173501</v>
      </c>
      <c r="N95">
        <v>36.240431720759332</v>
      </c>
      <c r="O95">
        <v>0</v>
      </c>
      <c r="P95">
        <v>36.696433198030917</v>
      </c>
      <c r="Q95">
        <v>5.2588480096501797</v>
      </c>
      <c r="R95">
        <v>10.298243076923077</v>
      </c>
      <c r="S95">
        <v>8.1009547376664042</v>
      </c>
      <c r="T95">
        <v>0</v>
      </c>
      <c r="U95">
        <v>128.48037992796171</v>
      </c>
      <c r="V95">
        <v>4.3689153456521748</v>
      </c>
      <c r="W95">
        <v>14.233733802315225</v>
      </c>
      <c r="X95">
        <v>45.259888559703064</v>
      </c>
      <c r="Y95">
        <v>0</v>
      </c>
      <c r="Z95">
        <v>4.021411679999999</v>
      </c>
      <c r="AA95">
        <v>12.931030944000002</v>
      </c>
      <c r="AB95">
        <v>12.121704815999999</v>
      </c>
      <c r="AC95">
        <v>8.9164694944000011</v>
      </c>
      <c r="AD95">
        <v>5.5929026400000001</v>
      </c>
      <c r="AE95">
        <v>10.076784640000001</v>
      </c>
      <c r="AF95">
        <v>8.7724999999999991</v>
      </c>
      <c r="AG95">
        <v>11.828612639999998</v>
      </c>
      <c r="AH95">
        <v>35.881640599999997</v>
      </c>
      <c r="AI95">
        <v>0</v>
      </c>
      <c r="AJ95">
        <v>0</v>
      </c>
      <c r="AK95">
        <v>15.961299999999998</v>
      </c>
      <c r="AL95">
        <v>0</v>
      </c>
      <c r="AM95">
        <v>4.8588992571428564</v>
      </c>
      <c r="AN95">
        <v>0.93737000000000004</v>
      </c>
      <c r="AO95">
        <v>0.32471711999999997</v>
      </c>
      <c r="AP95">
        <v>0.94322591999999972</v>
      </c>
      <c r="AQ95">
        <v>10.03227</v>
      </c>
      <c r="AR95">
        <v>15.241823999999999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34.463409069346355</v>
      </c>
      <c r="BB95">
        <f t="shared" si="1"/>
        <v>1039.1630316771395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0.33750000000000002</v>
      </c>
      <c r="K96">
        <v>9.4121905395875007</v>
      </c>
      <c r="L96">
        <v>578.48509886111981</v>
      </c>
      <c r="M96">
        <v>28.225042111173501</v>
      </c>
      <c r="N96">
        <v>36.240431720759332</v>
      </c>
      <c r="O96">
        <v>0</v>
      </c>
      <c r="P96">
        <v>36.696433198030917</v>
      </c>
      <c r="Q96">
        <v>5.2588480096501797</v>
      </c>
      <c r="R96">
        <v>10.298243076923077</v>
      </c>
      <c r="S96">
        <v>8.1009547376664042</v>
      </c>
      <c r="T96">
        <v>0</v>
      </c>
      <c r="U96">
        <v>128.48037992796171</v>
      </c>
      <c r="V96">
        <v>4.3689153456521748</v>
      </c>
      <c r="W96">
        <v>14.233733802315225</v>
      </c>
      <c r="X96">
        <v>45.259888559703064</v>
      </c>
      <c r="Y96">
        <v>0</v>
      </c>
      <c r="Z96">
        <v>4.021411679999999</v>
      </c>
      <c r="AA96">
        <v>12.931030944000002</v>
      </c>
      <c r="AB96">
        <v>12.121704815999999</v>
      </c>
      <c r="AC96">
        <v>8.9164694944000011</v>
      </c>
      <c r="AD96">
        <v>5.5929026400000001</v>
      </c>
      <c r="AE96">
        <v>10.076784640000001</v>
      </c>
      <c r="AF96">
        <v>8.7724999999999991</v>
      </c>
      <c r="AG96">
        <v>11.828612639999998</v>
      </c>
      <c r="AH96">
        <v>35.881640599999997</v>
      </c>
      <c r="AI96">
        <v>0</v>
      </c>
      <c r="AJ96">
        <v>0</v>
      </c>
      <c r="AK96">
        <v>15.961299999999998</v>
      </c>
      <c r="AL96">
        <v>0</v>
      </c>
      <c r="AM96">
        <v>4.8588992571428564</v>
      </c>
      <c r="AN96">
        <v>0.93737000000000004</v>
      </c>
      <c r="AO96">
        <v>0.33373703999999998</v>
      </c>
      <c r="AP96">
        <v>0.94322591999999972</v>
      </c>
      <c r="AQ96">
        <v>10.03227</v>
      </c>
      <c r="AR96">
        <v>15.241823999999999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34.463698381746354</v>
      </c>
      <c r="BB96">
        <f t="shared" si="1"/>
        <v>1039.1717622847395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0.33750000000000002</v>
      </c>
      <c r="K97">
        <v>9.4121905395875007</v>
      </c>
      <c r="L97">
        <v>578.48509886111981</v>
      </c>
      <c r="M97">
        <v>28.225042111173501</v>
      </c>
      <c r="N97">
        <v>36.240431720759332</v>
      </c>
      <c r="O97">
        <v>0</v>
      </c>
      <c r="P97">
        <v>36.696433198030917</v>
      </c>
      <c r="Q97">
        <v>5.2588480096501797</v>
      </c>
      <c r="R97">
        <v>10.298243076923077</v>
      </c>
      <c r="S97">
        <v>8.1009547376664042</v>
      </c>
      <c r="T97">
        <v>0</v>
      </c>
      <c r="U97">
        <v>128.48037992796171</v>
      </c>
      <c r="V97">
        <v>4.3689153456521748</v>
      </c>
      <c r="W97">
        <v>14.233733802315225</v>
      </c>
      <c r="X97">
        <v>45.259888559703064</v>
      </c>
      <c r="Y97">
        <v>0</v>
      </c>
      <c r="Z97">
        <v>4.021411679999999</v>
      </c>
      <c r="AA97">
        <v>12.931030944000002</v>
      </c>
      <c r="AB97">
        <v>12.121704815999999</v>
      </c>
      <c r="AC97">
        <v>8.9164694944000011</v>
      </c>
      <c r="AD97">
        <v>5.5929026400000001</v>
      </c>
      <c r="AE97">
        <v>10.076784640000001</v>
      </c>
      <c r="AF97">
        <v>8.7724999999999991</v>
      </c>
      <c r="AG97">
        <v>11.828612639999998</v>
      </c>
      <c r="AH97">
        <v>28.70531248</v>
      </c>
      <c r="AI97">
        <v>0</v>
      </c>
      <c r="AJ97">
        <v>0</v>
      </c>
      <c r="AK97">
        <v>15.961299999999998</v>
      </c>
      <c r="AL97">
        <v>0</v>
      </c>
      <c r="AM97">
        <v>4.8588992571428564</v>
      </c>
      <c r="AN97">
        <v>0.93737000000000004</v>
      </c>
      <c r="AO97">
        <v>0.34275696</v>
      </c>
      <c r="AP97">
        <v>0.94322591999999972</v>
      </c>
      <c r="AQ97">
        <v>10.03227</v>
      </c>
      <c r="AR97">
        <v>15.241823999999999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34.233628141346372</v>
      </c>
      <c r="BB97">
        <f t="shared" si="1"/>
        <v>1032.2345243251398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0.33750000000000002</v>
      </c>
      <c r="K98">
        <v>9.4121905395875007</v>
      </c>
      <c r="L98">
        <v>578.48509886111981</v>
      </c>
      <c r="M98">
        <v>28.225042111173501</v>
      </c>
      <c r="N98">
        <v>36.240431720759332</v>
      </c>
      <c r="O98">
        <v>0</v>
      </c>
      <c r="P98">
        <v>36.696433198030917</v>
      </c>
      <c r="Q98">
        <v>5.2588480096501797</v>
      </c>
      <c r="R98">
        <v>10.298243076923077</v>
      </c>
      <c r="S98">
        <v>8.1009547376664042</v>
      </c>
      <c r="T98">
        <v>0</v>
      </c>
      <c r="U98">
        <v>128.48037992796171</v>
      </c>
      <c r="V98">
        <v>4.3689153456521748</v>
      </c>
      <c r="W98">
        <v>14.233733802315225</v>
      </c>
      <c r="X98">
        <v>45.259888559703064</v>
      </c>
      <c r="Y98">
        <v>0</v>
      </c>
      <c r="Z98">
        <v>4.021411679999999</v>
      </c>
      <c r="AA98">
        <v>12.931030944000002</v>
      </c>
      <c r="AB98">
        <v>12.121704815999999</v>
      </c>
      <c r="AC98">
        <v>8.9164694944000011</v>
      </c>
      <c r="AD98">
        <v>5.5929026400000001</v>
      </c>
      <c r="AE98">
        <v>10.076784640000001</v>
      </c>
      <c r="AF98">
        <v>8.7724999999999991</v>
      </c>
      <c r="AG98">
        <v>11.828612639999998</v>
      </c>
      <c r="AH98">
        <v>28.70531248</v>
      </c>
      <c r="AI98">
        <v>0</v>
      </c>
      <c r="AJ98">
        <v>0</v>
      </c>
      <c r="AK98">
        <v>15.961299999999998</v>
      </c>
      <c r="AL98">
        <v>0</v>
      </c>
      <c r="AM98">
        <v>4.8588992571428564</v>
      </c>
      <c r="AN98">
        <v>0.93737000000000004</v>
      </c>
      <c r="AO98">
        <v>0.34275696</v>
      </c>
      <c r="AP98">
        <v>0.94322591999999972</v>
      </c>
      <c r="AQ98">
        <v>10.03227</v>
      </c>
      <c r="AR98">
        <v>15.241823999999999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34.233628141346372</v>
      </c>
      <c r="BB98">
        <f t="shared" si="1"/>
        <v>1032.2345243251398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4.1494996860986559E-2</v>
      </c>
      <c r="J99">
        <f t="shared" si="2"/>
        <v>8.0999999999999857E-3</v>
      </c>
      <c r="K99">
        <f t="shared" si="2"/>
        <v>0.21123366637839056</v>
      </c>
      <c r="L99">
        <f t="shared" si="2"/>
        <v>13.322809971319842</v>
      </c>
      <c r="M99">
        <f t="shared" si="2"/>
        <v>0.67235465356332669</v>
      </c>
      <c r="N99">
        <f t="shared" si="2"/>
        <v>0.86977036129822294</v>
      </c>
      <c r="O99">
        <f t="shared" si="2"/>
        <v>0</v>
      </c>
      <c r="P99">
        <f t="shared" si="2"/>
        <v>0.88059792697597772</v>
      </c>
      <c r="Q99">
        <f t="shared" si="2"/>
        <v>0.13340542256273102</v>
      </c>
      <c r="R99">
        <f t="shared" si="2"/>
        <v>0.27250424123578282</v>
      </c>
      <c r="S99">
        <f t="shared" si="2"/>
        <v>0.19442291370399356</v>
      </c>
      <c r="T99">
        <f t="shared" si="2"/>
        <v>0</v>
      </c>
      <c r="U99">
        <f t="shared" si="2"/>
        <v>2.8502307452066309</v>
      </c>
      <c r="V99">
        <f t="shared" si="2"/>
        <v>0.10088400732523607</v>
      </c>
      <c r="W99">
        <f t="shared" si="2"/>
        <v>0.33977984973762126</v>
      </c>
      <c r="X99">
        <f t="shared" si="2"/>
        <v>1.0815885204143918</v>
      </c>
      <c r="Y99">
        <f t="shared" si="2"/>
        <v>0</v>
      </c>
      <c r="Z99">
        <f t="shared" si="2"/>
        <v>0.10154064491999987</v>
      </c>
      <c r="AA99">
        <f t="shared" si="2"/>
        <v>0.15511177832799991</v>
      </c>
      <c r="AB99">
        <f t="shared" si="2"/>
        <v>0.206827610834</v>
      </c>
      <c r="AC99">
        <f t="shared" si="2"/>
        <v>0.14834896813360005</v>
      </c>
      <c r="AD99">
        <f t="shared" si="2"/>
        <v>0.15021928566840001</v>
      </c>
      <c r="AE99">
        <f t="shared" si="2"/>
        <v>0.30508410196159985</v>
      </c>
      <c r="AF99">
        <f t="shared" si="2"/>
        <v>0.10526999999999988</v>
      </c>
      <c r="AG99">
        <f t="shared" si="2"/>
        <v>0.28388670335999977</v>
      </c>
      <c r="AH99">
        <f t="shared" si="2"/>
        <v>0.46419511891999998</v>
      </c>
      <c r="AI99">
        <f t="shared" si="2"/>
        <v>4.8624271800000007E-2</v>
      </c>
      <c r="AJ99">
        <f t="shared" si="2"/>
        <v>0</v>
      </c>
      <c r="AK99">
        <f t="shared" si="2"/>
        <v>0.38307119999999989</v>
      </c>
      <c r="AL99">
        <f t="shared" si="2"/>
        <v>0</v>
      </c>
      <c r="AM99">
        <f t="shared" si="2"/>
        <v>7.3617640723015965E-2</v>
      </c>
      <c r="AN99">
        <f t="shared" si="2"/>
        <v>2.2496880000000025E-2</v>
      </c>
      <c r="AO99">
        <f t="shared" si="2"/>
        <v>7.2466488276000029E-3</v>
      </c>
      <c r="AP99">
        <f t="shared" si="2"/>
        <v>2.3325190980000032E-2</v>
      </c>
      <c r="AQ99">
        <f t="shared" si="2"/>
        <v>0.15436937999999992</v>
      </c>
      <c r="AR99">
        <f t="shared" si="2"/>
        <v>0.35919898559999941</v>
      </c>
      <c r="AS99">
        <f t="shared" si="2"/>
        <v>0.23544790182419961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0.77704679006821786</v>
      </c>
      <c r="BB99">
        <f t="shared" si="1"/>
        <v>23.430012798395321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0.36104800000000026</v>
      </c>
      <c r="BB3">
        <f>SUM(B3:AZ3)-BA3</f>
        <v>10.886552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0.36104800000000026</v>
      </c>
      <c r="BB4">
        <f t="shared" ref="BB4:BB67" si="0">SUM(B4:AZ4)-BA4</f>
        <v>10.886552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10.343843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0.33203699999999969</v>
      </c>
      <c r="BB5">
        <f t="shared" si="0"/>
        <v>10.011806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10.607070999999999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0.34048699999999954</v>
      </c>
      <c r="BB6">
        <f t="shared" si="0"/>
        <v>10.266584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9.8845419999999997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0.31729400000000041</v>
      </c>
      <c r="BB7">
        <f t="shared" si="0"/>
        <v>9.5672479999999993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8.3427159999999994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0.26780099999999862</v>
      </c>
      <c r="BB8">
        <f t="shared" si="0"/>
        <v>8.0749150000000007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0.36104800000000026</v>
      </c>
      <c r="BB9">
        <f t="shared" si="0"/>
        <v>10.886552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0.36104800000000026</v>
      </c>
      <c r="BB10">
        <f t="shared" si="0"/>
        <v>10.886552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0.36104800000000026</v>
      </c>
      <c r="BB11">
        <f t="shared" si="0"/>
        <v>10.886552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0.36104800000000026</v>
      </c>
      <c r="BB12">
        <f t="shared" si="0"/>
        <v>10.886552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11.176359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0.35876099999999944</v>
      </c>
      <c r="BB13">
        <f t="shared" si="0"/>
        <v>10.817598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0.36104800000000026</v>
      </c>
      <c r="BB14">
        <f t="shared" si="0"/>
        <v>10.886552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0.36104800000000026</v>
      </c>
      <c r="BB15">
        <f t="shared" si="0"/>
        <v>10.886552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0.36104800000000026</v>
      </c>
      <c r="BB16">
        <f t="shared" si="0"/>
        <v>10.886552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0.36104800000000026</v>
      </c>
      <c r="BB17">
        <f t="shared" si="0"/>
        <v>10.886552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0.36104800000000026</v>
      </c>
      <c r="BB18">
        <f t="shared" si="0"/>
        <v>10.886552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0.36104800000000026</v>
      </c>
      <c r="BB19">
        <f t="shared" si="0"/>
        <v>10.886552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0.36104800000000026</v>
      </c>
      <c r="BB20">
        <f t="shared" si="0"/>
        <v>10.886552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0.36104800000000026</v>
      </c>
      <c r="BB21">
        <f t="shared" si="0"/>
        <v>10.886552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0.36104800000000026</v>
      </c>
      <c r="BB22">
        <f t="shared" si="0"/>
        <v>10.886552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0.36104800000000026</v>
      </c>
      <c r="BB23">
        <f t="shared" si="0"/>
        <v>10.886552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0.36104800000000026</v>
      </c>
      <c r="BB24">
        <f t="shared" si="0"/>
        <v>10.886552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0.36104800000000026</v>
      </c>
      <c r="BB25">
        <f t="shared" si="0"/>
        <v>10.886552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0.36104800000000026</v>
      </c>
      <c r="BB26">
        <f t="shared" si="0"/>
        <v>10.886552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0.36104800000000026</v>
      </c>
      <c r="BB27">
        <f t="shared" si="0"/>
        <v>10.886552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0.36104800000000026</v>
      </c>
      <c r="BB28">
        <f t="shared" si="0"/>
        <v>10.886552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0.36104800000000026</v>
      </c>
      <c r="BB29">
        <f t="shared" si="0"/>
        <v>10.886552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0.36104800000000026</v>
      </c>
      <c r="BB30">
        <f t="shared" si="0"/>
        <v>10.886552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0.36104800000000026</v>
      </c>
      <c r="BB31">
        <f t="shared" si="0"/>
        <v>10.886552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0.36104800000000026</v>
      </c>
      <c r="BB32">
        <f t="shared" si="0"/>
        <v>10.886552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0.36104800000000026</v>
      </c>
      <c r="BB33">
        <f t="shared" si="0"/>
        <v>10.886552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0.36104800000000026</v>
      </c>
      <c r="BB34">
        <f t="shared" si="0"/>
        <v>10.886552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0.36104800000000026</v>
      </c>
      <c r="BB35">
        <f t="shared" si="0"/>
        <v>10.886552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0.36104800000000026</v>
      </c>
      <c r="BB36">
        <f t="shared" si="0"/>
        <v>10.886552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0.36104800000000026</v>
      </c>
      <c r="BB37">
        <f t="shared" si="0"/>
        <v>10.886552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0.36104800000000026</v>
      </c>
      <c r="BB38">
        <f t="shared" si="0"/>
        <v>10.886552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0.36104800000000026</v>
      </c>
      <c r="BB39">
        <f t="shared" si="0"/>
        <v>10.886552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0.36104800000000026</v>
      </c>
      <c r="BB40">
        <f t="shared" si="0"/>
        <v>10.886552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0.36104800000000026</v>
      </c>
      <c r="BB41">
        <f t="shared" si="0"/>
        <v>10.886552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0.36104800000000026</v>
      </c>
      <c r="BB42">
        <f t="shared" si="0"/>
        <v>10.886552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0.36104800000000026</v>
      </c>
      <c r="BB43">
        <f t="shared" si="0"/>
        <v>10.886552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0.36104800000000026</v>
      </c>
      <c r="BB44">
        <f t="shared" si="0"/>
        <v>10.886552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0.36104800000000026</v>
      </c>
      <c r="BB45">
        <f t="shared" si="0"/>
        <v>10.886552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0.36104800000000026</v>
      </c>
      <c r="BB46">
        <f t="shared" si="0"/>
        <v>10.886552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0.36104800000000026</v>
      </c>
      <c r="BB47">
        <f t="shared" si="0"/>
        <v>10.886552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0.36104800000000026</v>
      </c>
      <c r="BB48">
        <f t="shared" si="0"/>
        <v>10.886552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0.36104800000000026</v>
      </c>
      <c r="BB49">
        <f t="shared" si="0"/>
        <v>10.886552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0.36104800000000026</v>
      </c>
      <c r="BB50">
        <f t="shared" si="0"/>
        <v>10.886552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0.36104800000000026</v>
      </c>
      <c r="BB51">
        <f t="shared" si="0"/>
        <v>10.886552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0.36104800000000026</v>
      </c>
      <c r="BB52">
        <f t="shared" si="0"/>
        <v>10.886552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10.135199999999999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0.32533999999999885</v>
      </c>
      <c r="BB53">
        <f t="shared" si="0"/>
        <v>9.8098600000000005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10.135199999999999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0.32533999999999885</v>
      </c>
      <c r="BB54">
        <f t="shared" si="0"/>
        <v>9.8098600000000005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0.36104800000000026</v>
      </c>
      <c r="BB55">
        <f t="shared" si="0"/>
        <v>10.886552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0.36104800000000026</v>
      </c>
      <c r="BB56">
        <f t="shared" si="0"/>
        <v>10.886552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0.36104800000000026</v>
      </c>
      <c r="BB57">
        <f t="shared" si="0"/>
        <v>10.886552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0.36104800000000026</v>
      </c>
      <c r="BB58">
        <f t="shared" si="0"/>
        <v>10.886552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0.36104800000000026</v>
      </c>
      <c r="BB59">
        <f t="shared" si="0"/>
        <v>10.886552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0.36104800000000026</v>
      </c>
      <c r="BB60">
        <f t="shared" si="0"/>
        <v>10.886552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0.36104800000000026</v>
      </c>
      <c r="BB61">
        <f t="shared" si="0"/>
        <v>10.886552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0.36104800000000026</v>
      </c>
      <c r="BB62">
        <f t="shared" si="0"/>
        <v>10.886552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0.36104800000000026</v>
      </c>
      <c r="BB63">
        <f t="shared" si="0"/>
        <v>10.886552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0.36104800000000026</v>
      </c>
      <c r="BB64">
        <f t="shared" si="0"/>
        <v>10.886552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0.36104800000000026</v>
      </c>
      <c r="BB65">
        <f t="shared" si="0"/>
        <v>10.886552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0.36104800000000026</v>
      </c>
      <c r="BB66">
        <f t="shared" si="0"/>
        <v>10.886552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0.36104800000000026</v>
      </c>
      <c r="BB67">
        <f t="shared" si="0"/>
        <v>10.886552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0.36104800000000026</v>
      </c>
      <c r="BB68">
        <f t="shared" ref="BB68:BB99" si="1">SUM(B68:AZ68)-BA68</f>
        <v>10.886552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0.36104800000000026</v>
      </c>
      <c r="BB69">
        <f t="shared" si="1"/>
        <v>10.886552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0.36104800000000026</v>
      </c>
      <c r="BB70">
        <f t="shared" si="1"/>
        <v>10.886552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0.36104800000000026</v>
      </c>
      <c r="BB71">
        <f t="shared" si="1"/>
        <v>10.886552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0.36104800000000026</v>
      </c>
      <c r="BB72">
        <f t="shared" si="1"/>
        <v>10.886552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0.36104800000000026</v>
      </c>
      <c r="BB73">
        <f t="shared" si="1"/>
        <v>10.886552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0.36104800000000026</v>
      </c>
      <c r="BB74">
        <f t="shared" si="1"/>
        <v>10.886552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0.36104800000000026</v>
      </c>
      <c r="BB75">
        <f t="shared" si="1"/>
        <v>10.886552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0.36104800000000026</v>
      </c>
      <c r="BB76">
        <f t="shared" si="1"/>
        <v>10.886552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0.36104800000000026</v>
      </c>
      <c r="BB77">
        <f t="shared" si="1"/>
        <v>10.886552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10.808114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0.34694000000000003</v>
      </c>
      <c r="BB78">
        <f t="shared" si="1"/>
        <v>10.461174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0.36104800000000026</v>
      </c>
      <c r="BB79">
        <f t="shared" si="1"/>
        <v>10.886552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0.36104800000000026</v>
      </c>
      <c r="BB80">
        <f t="shared" si="1"/>
        <v>10.886552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0.36104800000000026</v>
      </c>
      <c r="BB81">
        <f t="shared" si="1"/>
        <v>10.886552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0.36104800000000026</v>
      </c>
      <c r="BB82">
        <f t="shared" si="1"/>
        <v>10.886552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0.36104800000000026</v>
      </c>
      <c r="BB83">
        <f t="shared" si="1"/>
        <v>10.886552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0.36104800000000026</v>
      </c>
      <c r="BB84">
        <f t="shared" si="1"/>
        <v>10.886552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0.36104800000000026</v>
      </c>
      <c r="BB85">
        <f t="shared" si="1"/>
        <v>10.886552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0.36104800000000026</v>
      </c>
      <c r="BB86">
        <f t="shared" si="1"/>
        <v>10.886552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0.36104800000000026</v>
      </c>
      <c r="BB87">
        <f t="shared" si="1"/>
        <v>10.886552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0.36104800000000026</v>
      </c>
      <c r="BB88">
        <f t="shared" si="1"/>
        <v>10.886552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0.36104800000000026</v>
      </c>
      <c r="BB89">
        <f t="shared" si="1"/>
        <v>10.886552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0.36104800000000026</v>
      </c>
      <c r="BB90">
        <f t="shared" si="1"/>
        <v>10.886552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0.36104800000000026</v>
      </c>
      <c r="BB91">
        <f t="shared" si="1"/>
        <v>10.886552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0.36104800000000026</v>
      </c>
      <c r="BB92">
        <f t="shared" si="1"/>
        <v>10.886552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0.36104800000000026</v>
      </c>
      <c r="BB93">
        <f t="shared" si="1"/>
        <v>10.886552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0.36104800000000026</v>
      </c>
      <c r="BB94">
        <f t="shared" si="1"/>
        <v>10.886552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0.36104800000000026</v>
      </c>
      <c r="BB95">
        <f t="shared" si="1"/>
        <v>10.886552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0.36104800000000026</v>
      </c>
      <c r="BB96">
        <f t="shared" si="1"/>
        <v>10.886552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10.085760000000001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0.32375299999999996</v>
      </c>
      <c r="BB97">
        <f t="shared" si="1"/>
        <v>9.7620070000000005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9.5584000000000007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0.3068249999999999</v>
      </c>
      <c r="BB98">
        <f t="shared" si="1"/>
        <v>9.2515750000000008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0.26709270125000018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8.573676500000002E-3</v>
      </c>
      <c r="BB99">
        <f t="shared" si="1"/>
        <v>0.25851902475000016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495.57</v>
      </c>
      <c r="L3" s="198">
        <v>9.68</v>
      </c>
      <c r="M3" s="198">
        <v>61.73</v>
      </c>
      <c r="N3" s="198">
        <v>50.21</v>
      </c>
      <c r="O3" s="198">
        <v>70.94</v>
      </c>
      <c r="P3" s="198">
        <v>22.8</v>
      </c>
      <c r="Q3" s="198">
        <v>8.74</v>
      </c>
      <c r="R3" s="198">
        <v>9.01</v>
      </c>
      <c r="S3" s="198">
        <v>11.22</v>
      </c>
      <c r="T3" s="198">
        <v>0</v>
      </c>
      <c r="U3" s="198">
        <v>50.1</v>
      </c>
      <c r="V3" s="198">
        <v>6.06</v>
      </c>
      <c r="W3" s="198">
        <v>19.73</v>
      </c>
      <c r="X3" s="198">
        <v>62.71</v>
      </c>
      <c r="Y3" s="198">
        <v>0</v>
      </c>
      <c r="Z3" s="198">
        <v>118.3</v>
      </c>
      <c r="AA3" s="198">
        <v>29.75</v>
      </c>
      <c r="AB3" s="198">
        <v>0</v>
      </c>
      <c r="AC3" s="198">
        <v>28.24</v>
      </c>
      <c r="AD3" s="198">
        <v>0</v>
      </c>
      <c r="AE3" s="198">
        <v>0</v>
      </c>
      <c r="AF3" s="198">
        <v>0</v>
      </c>
      <c r="AG3" s="198">
        <v>36.78</v>
      </c>
      <c r="AH3" s="198">
        <v>0</v>
      </c>
      <c r="AI3" s="198">
        <v>40</v>
      </c>
      <c r="AJ3" s="198">
        <v>0</v>
      </c>
      <c r="AK3" s="198">
        <v>99.62</v>
      </c>
      <c r="AL3" s="198">
        <v>0</v>
      </c>
      <c r="AM3" s="198">
        <v>0</v>
      </c>
      <c r="AN3" s="198">
        <v>0</v>
      </c>
      <c r="AO3" s="198">
        <v>45</v>
      </c>
      <c r="AP3" s="198">
        <v>0</v>
      </c>
      <c r="AQ3" s="198">
        <v>0</v>
      </c>
      <c r="AR3" s="198">
        <v>0</v>
      </c>
      <c r="AS3" s="198">
        <v>0</v>
      </c>
      <c r="AT3" s="198">
        <v>6.99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495.57</v>
      </c>
      <c r="L4" s="198">
        <v>9.68</v>
      </c>
      <c r="M4" s="198">
        <v>61.73</v>
      </c>
      <c r="N4" s="198">
        <v>50.21</v>
      </c>
      <c r="O4" s="198">
        <v>70.94</v>
      </c>
      <c r="P4" s="198">
        <v>22.8</v>
      </c>
      <c r="Q4" s="198">
        <v>8.74</v>
      </c>
      <c r="R4" s="198">
        <v>9.01</v>
      </c>
      <c r="S4" s="198">
        <v>11.22</v>
      </c>
      <c r="T4" s="198">
        <v>0</v>
      </c>
      <c r="U4" s="198">
        <v>50.1</v>
      </c>
      <c r="V4" s="198">
        <v>6.06</v>
      </c>
      <c r="W4" s="198">
        <v>19.73</v>
      </c>
      <c r="X4" s="198">
        <v>62.71</v>
      </c>
      <c r="Y4" s="198">
        <v>0</v>
      </c>
      <c r="Z4" s="198">
        <v>118.3</v>
      </c>
      <c r="AA4" s="198">
        <v>29.75</v>
      </c>
      <c r="AB4" s="198">
        <v>0</v>
      </c>
      <c r="AC4" s="198">
        <v>28.24</v>
      </c>
      <c r="AD4" s="198">
        <v>0</v>
      </c>
      <c r="AE4" s="198">
        <v>0</v>
      </c>
      <c r="AF4" s="198">
        <v>0</v>
      </c>
      <c r="AG4" s="198">
        <v>36.78</v>
      </c>
      <c r="AH4" s="198">
        <v>0</v>
      </c>
      <c r="AI4" s="198">
        <v>40</v>
      </c>
      <c r="AJ4" s="198">
        <v>0</v>
      </c>
      <c r="AK4" s="198">
        <v>99.62</v>
      </c>
      <c r="AL4" s="198">
        <v>0</v>
      </c>
      <c r="AM4" s="198">
        <v>0</v>
      </c>
      <c r="AN4" s="198">
        <v>0</v>
      </c>
      <c r="AO4" s="198">
        <v>45</v>
      </c>
      <c r="AP4" s="198">
        <v>0</v>
      </c>
      <c r="AQ4" s="198">
        <v>0</v>
      </c>
      <c r="AR4" s="198">
        <v>0</v>
      </c>
      <c r="AS4" s="198">
        <v>0</v>
      </c>
      <c r="AT4" s="198">
        <v>6.99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495.57</v>
      </c>
      <c r="L5" s="198">
        <v>9.68</v>
      </c>
      <c r="M5" s="198">
        <v>61.73</v>
      </c>
      <c r="N5" s="198">
        <v>50.21</v>
      </c>
      <c r="O5" s="198">
        <v>70.94</v>
      </c>
      <c r="P5" s="198">
        <v>22.8</v>
      </c>
      <c r="Q5" s="198">
        <v>8.74</v>
      </c>
      <c r="R5" s="198">
        <v>9.01</v>
      </c>
      <c r="S5" s="198">
        <v>11.22</v>
      </c>
      <c r="T5" s="198">
        <v>0</v>
      </c>
      <c r="U5" s="198">
        <v>50.1</v>
      </c>
      <c r="V5" s="198">
        <v>6.06</v>
      </c>
      <c r="W5" s="198">
        <v>19.73</v>
      </c>
      <c r="X5" s="198">
        <v>62.71</v>
      </c>
      <c r="Y5" s="198">
        <v>0</v>
      </c>
      <c r="Z5" s="198">
        <v>118.3</v>
      </c>
      <c r="AA5" s="198">
        <v>29.75</v>
      </c>
      <c r="AB5" s="198">
        <v>0</v>
      </c>
      <c r="AC5" s="198">
        <v>28.24</v>
      </c>
      <c r="AD5" s="198">
        <v>0</v>
      </c>
      <c r="AE5" s="198">
        <v>0</v>
      </c>
      <c r="AF5" s="198">
        <v>0</v>
      </c>
      <c r="AG5" s="198">
        <v>36.78</v>
      </c>
      <c r="AH5" s="198">
        <v>0</v>
      </c>
      <c r="AI5" s="198">
        <v>40</v>
      </c>
      <c r="AJ5" s="198">
        <v>0</v>
      </c>
      <c r="AK5" s="198">
        <v>99.62</v>
      </c>
      <c r="AL5" s="198">
        <v>0</v>
      </c>
      <c r="AM5" s="198">
        <v>0</v>
      </c>
      <c r="AN5" s="198">
        <v>0</v>
      </c>
      <c r="AO5" s="198">
        <v>45</v>
      </c>
      <c r="AP5" s="198">
        <v>0</v>
      </c>
      <c r="AQ5" s="198">
        <v>0</v>
      </c>
      <c r="AR5" s="198">
        <v>0</v>
      </c>
      <c r="AS5" s="198">
        <v>0</v>
      </c>
      <c r="AT5" s="198">
        <v>6.99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495.57</v>
      </c>
      <c r="L6" s="198">
        <v>9.68</v>
      </c>
      <c r="M6" s="198">
        <v>61.73</v>
      </c>
      <c r="N6" s="198">
        <v>50.21</v>
      </c>
      <c r="O6" s="198">
        <v>70.94</v>
      </c>
      <c r="P6" s="198">
        <v>22.8</v>
      </c>
      <c r="Q6" s="198">
        <v>8.74</v>
      </c>
      <c r="R6" s="198">
        <v>9.01</v>
      </c>
      <c r="S6" s="198">
        <v>11.22</v>
      </c>
      <c r="T6" s="198">
        <v>0</v>
      </c>
      <c r="U6" s="198">
        <v>50.1</v>
      </c>
      <c r="V6" s="198">
        <v>6.06</v>
      </c>
      <c r="W6" s="198">
        <v>19.73</v>
      </c>
      <c r="X6" s="198">
        <v>62.71</v>
      </c>
      <c r="Y6" s="198">
        <v>0</v>
      </c>
      <c r="Z6" s="198">
        <v>118.3</v>
      </c>
      <c r="AA6" s="198">
        <v>29.75</v>
      </c>
      <c r="AB6" s="198">
        <v>0</v>
      </c>
      <c r="AC6" s="198">
        <v>28.24</v>
      </c>
      <c r="AD6" s="198">
        <v>0</v>
      </c>
      <c r="AE6" s="198">
        <v>0</v>
      </c>
      <c r="AF6" s="198">
        <v>0</v>
      </c>
      <c r="AG6" s="198">
        <v>36.78</v>
      </c>
      <c r="AH6" s="198">
        <v>0</v>
      </c>
      <c r="AI6" s="198">
        <v>40</v>
      </c>
      <c r="AJ6" s="198">
        <v>0</v>
      </c>
      <c r="AK6" s="198">
        <v>99.62</v>
      </c>
      <c r="AL6" s="198">
        <v>0</v>
      </c>
      <c r="AM6" s="198">
        <v>0</v>
      </c>
      <c r="AN6" s="198">
        <v>0</v>
      </c>
      <c r="AO6" s="198">
        <v>45</v>
      </c>
      <c r="AP6" s="198">
        <v>0</v>
      </c>
      <c r="AQ6" s="198">
        <v>0</v>
      </c>
      <c r="AR6" s="198">
        <v>0</v>
      </c>
      <c r="AS6" s="198">
        <v>0</v>
      </c>
      <c r="AT6" s="198">
        <v>6.99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495.57</v>
      </c>
      <c r="L7" s="198">
        <v>9.68</v>
      </c>
      <c r="M7" s="198">
        <v>61.73</v>
      </c>
      <c r="N7" s="198">
        <v>50.21</v>
      </c>
      <c r="O7" s="198">
        <v>70.94</v>
      </c>
      <c r="P7" s="198">
        <v>22.8</v>
      </c>
      <c r="Q7" s="198">
        <v>8.74</v>
      </c>
      <c r="R7" s="198">
        <v>9.01</v>
      </c>
      <c r="S7" s="198">
        <v>11.22</v>
      </c>
      <c r="T7" s="198">
        <v>0</v>
      </c>
      <c r="U7" s="198">
        <v>50.1</v>
      </c>
      <c r="V7" s="198">
        <v>6.06</v>
      </c>
      <c r="W7" s="198">
        <v>19.100000000000001</v>
      </c>
      <c r="X7" s="198">
        <v>62.71</v>
      </c>
      <c r="Y7" s="198">
        <v>0</v>
      </c>
      <c r="Z7" s="198">
        <v>118.3</v>
      </c>
      <c r="AA7" s="198">
        <v>29.75</v>
      </c>
      <c r="AB7" s="198">
        <v>0</v>
      </c>
      <c r="AC7" s="198">
        <v>28.24</v>
      </c>
      <c r="AD7" s="198">
        <v>0</v>
      </c>
      <c r="AE7" s="198">
        <v>0</v>
      </c>
      <c r="AF7" s="198">
        <v>0</v>
      </c>
      <c r="AG7" s="198">
        <v>36.78</v>
      </c>
      <c r="AH7" s="198">
        <v>0</v>
      </c>
      <c r="AI7" s="198">
        <v>40</v>
      </c>
      <c r="AJ7" s="198">
        <v>0</v>
      </c>
      <c r="AK7" s="198">
        <v>99.62</v>
      </c>
      <c r="AL7" s="198">
        <v>0</v>
      </c>
      <c r="AM7" s="198">
        <v>0</v>
      </c>
      <c r="AN7" s="198">
        <v>0</v>
      </c>
      <c r="AO7" s="198">
        <v>45</v>
      </c>
      <c r="AP7" s="198">
        <v>0</v>
      </c>
      <c r="AQ7" s="198">
        <v>0</v>
      </c>
      <c r="AR7" s="198">
        <v>0</v>
      </c>
      <c r="AS7" s="198">
        <v>0</v>
      </c>
      <c r="AT7" s="198">
        <v>6.99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495.57</v>
      </c>
      <c r="L8" s="198">
        <v>9.68</v>
      </c>
      <c r="M8" s="198">
        <v>61.73</v>
      </c>
      <c r="N8" s="198">
        <v>50.21</v>
      </c>
      <c r="O8" s="198">
        <v>70.94</v>
      </c>
      <c r="P8" s="198">
        <v>22.8</v>
      </c>
      <c r="Q8" s="198">
        <v>8.74</v>
      </c>
      <c r="R8" s="198">
        <v>9.01</v>
      </c>
      <c r="S8" s="198">
        <v>11.22</v>
      </c>
      <c r="T8" s="198">
        <v>0</v>
      </c>
      <c r="U8" s="198">
        <v>50.1</v>
      </c>
      <c r="V8" s="198">
        <v>6.06</v>
      </c>
      <c r="W8" s="198">
        <v>19.100000000000001</v>
      </c>
      <c r="X8" s="198">
        <v>62.71</v>
      </c>
      <c r="Y8" s="198">
        <v>0</v>
      </c>
      <c r="Z8" s="198">
        <v>118.3</v>
      </c>
      <c r="AA8" s="198">
        <v>29.75</v>
      </c>
      <c r="AB8" s="198">
        <v>0</v>
      </c>
      <c r="AC8" s="198">
        <v>28.24</v>
      </c>
      <c r="AD8" s="198">
        <v>0</v>
      </c>
      <c r="AE8" s="198">
        <v>0</v>
      </c>
      <c r="AF8" s="198">
        <v>0</v>
      </c>
      <c r="AG8" s="198">
        <v>36.78</v>
      </c>
      <c r="AH8" s="198">
        <v>0</v>
      </c>
      <c r="AI8" s="198">
        <v>40</v>
      </c>
      <c r="AJ8" s="198">
        <v>0</v>
      </c>
      <c r="AK8" s="198">
        <v>99.62</v>
      </c>
      <c r="AL8" s="198">
        <v>0</v>
      </c>
      <c r="AM8" s="198">
        <v>0</v>
      </c>
      <c r="AN8" s="198">
        <v>0</v>
      </c>
      <c r="AO8" s="198">
        <v>45</v>
      </c>
      <c r="AP8" s="198">
        <v>0</v>
      </c>
      <c r="AQ8" s="198">
        <v>0</v>
      </c>
      <c r="AR8" s="198">
        <v>0</v>
      </c>
      <c r="AS8" s="198">
        <v>0</v>
      </c>
      <c r="AT8" s="198">
        <v>6.99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495.57</v>
      </c>
      <c r="L9" s="198">
        <v>9.52</v>
      </c>
      <c r="M9" s="198">
        <v>61.73</v>
      </c>
      <c r="N9" s="198">
        <v>50.21</v>
      </c>
      <c r="O9" s="198">
        <v>70.94</v>
      </c>
      <c r="P9" s="198">
        <v>22.88</v>
      </c>
      <c r="Q9" s="198">
        <v>8.74</v>
      </c>
      <c r="R9" s="198">
        <v>9.01</v>
      </c>
      <c r="S9" s="198">
        <v>11.22</v>
      </c>
      <c r="T9" s="198">
        <v>0</v>
      </c>
      <c r="U9" s="198">
        <v>50.1</v>
      </c>
      <c r="V9" s="198">
        <v>6.06</v>
      </c>
      <c r="W9" s="198">
        <v>19.100000000000001</v>
      </c>
      <c r="X9" s="198">
        <v>62.71</v>
      </c>
      <c r="Y9" s="198">
        <v>0</v>
      </c>
      <c r="Z9" s="198">
        <v>118.3</v>
      </c>
      <c r="AA9" s="198">
        <v>29.75</v>
      </c>
      <c r="AB9" s="198">
        <v>0</v>
      </c>
      <c r="AC9" s="198">
        <v>28.24</v>
      </c>
      <c r="AD9" s="198">
        <v>0</v>
      </c>
      <c r="AE9" s="198">
        <v>0</v>
      </c>
      <c r="AF9" s="198">
        <v>0</v>
      </c>
      <c r="AG9" s="198">
        <v>36.78</v>
      </c>
      <c r="AH9" s="198">
        <v>0</v>
      </c>
      <c r="AI9" s="198">
        <v>40</v>
      </c>
      <c r="AJ9" s="198">
        <v>0</v>
      </c>
      <c r="AK9" s="198">
        <v>99.62</v>
      </c>
      <c r="AL9" s="198">
        <v>0</v>
      </c>
      <c r="AM9" s="198">
        <v>0</v>
      </c>
      <c r="AN9" s="198">
        <v>0</v>
      </c>
      <c r="AO9" s="198">
        <v>45</v>
      </c>
      <c r="AP9" s="198">
        <v>0</v>
      </c>
      <c r="AQ9" s="198">
        <v>0</v>
      </c>
      <c r="AR9" s="198">
        <v>0</v>
      </c>
      <c r="AS9" s="198">
        <v>0</v>
      </c>
      <c r="AT9" s="198">
        <v>6.99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495.57</v>
      </c>
      <c r="L10" s="198">
        <v>9.07</v>
      </c>
      <c r="M10" s="198">
        <v>61.73</v>
      </c>
      <c r="N10" s="198">
        <v>50.21</v>
      </c>
      <c r="O10" s="198">
        <v>70.94</v>
      </c>
      <c r="P10" s="198">
        <v>22.88</v>
      </c>
      <c r="Q10" s="198">
        <v>8.74</v>
      </c>
      <c r="R10" s="198">
        <v>9.01</v>
      </c>
      <c r="S10" s="198">
        <v>11.22</v>
      </c>
      <c r="T10" s="198">
        <v>0</v>
      </c>
      <c r="U10" s="198">
        <v>50.1</v>
      </c>
      <c r="V10" s="198">
        <v>6.06</v>
      </c>
      <c r="W10" s="198">
        <v>19.100000000000001</v>
      </c>
      <c r="X10" s="198">
        <v>62.71</v>
      </c>
      <c r="Y10" s="198">
        <v>0</v>
      </c>
      <c r="Z10" s="198">
        <v>118.3</v>
      </c>
      <c r="AA10" s="198">
        <v>29.75</v>
      </c>
      <c r="AB10" s="198">
        <v>0</v>
      </c>
      <c r="AC10" s="198">
        <v>28.24</v>
      </c>
      <c r="AD10" s="198">
        <v>0</v>
      </c>
      <c r="AE10" s="198">
        <v>0</v>
      </c>
      <c r="AF10" s="198">
        <v>0</v>
      </c>
      <c r="AG10" s="198">
        <v>36.78</v>
      </c>
      <c r="AH10" s="198">
        <v>0</v>
      </c>
      <c r="AI10" s="198">
        <v>40</v>
      </c>
      <c r="AJ10" s="198">
        <v>0</v>
      </c>
      <c r="AK10" s="198">
        <v>99.62</v>
      </c>
      <c r="AL10" s="198">
        <v>0</v>
      </c>
      <c r="AM10" s="198">
        <v>0</v>
      </c>
      <c r="AN10" s="198">
        <v>0</v>
      </c>
      <c r="AO10" s="198">
        <v>45</v>
      </c>
      <c r="AP10" s="198">
        <v>0</v>
      </c>
      <c r="AQ10" s="198">
        <v>0</v>
      </c>
      <c r="AR10" s="198">
        <v>0</v>
      </c>
      <c r="AS10" s="198">
        <v>0</v>
      </c>
      <c r="AT10" s="198">
        <v>6.99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495.57</v>
      </c>
      <c r="L11" s="198">
        <v>9.07</v>
      </c>
      <c r="M11" s="198">
        <v>61.73</v>
      </c>
      <c r="N11" s="198">
        <v>50.21</v>
      </c>
      <c r="O11" s="198">
        <v>70.94</v>
      </c>
      <c r="P11" s="198">
        <v>22.88</v>
      </c>
      <c r="Q11" s="198">
        <v>8.74</v>
      </c>
      <c r="R11" s="198">
        <v>11.89</v>
      </c>
      <c r="S11" s="198">
        <v>11.22</v>
      </c>
      <c r="T11" s="198">
        <v>0</v>
      </c>
      <c r="U11" s="198">
        <v>50.1</v>
      </c>
      <c r="V11" s="198">
        <v>6.06</v>
      </c>
      <c r="W11" s="198">
        <v>19.100000000000001</v>
      </c>
      <c r="X11" s="198">
        <v>62.71</v>
      </c>
      <c r="Y11" s="198">
        <v>0</v>
      </c>
      <c r="Z11" s="198">
        <v>118.3</v>
      </c>
      <c r="AA11" s="198">
        <v>29.75</v>
      </c>
      <c r="AB11" s="198">
        <v>0</v>
      </c>
      <c r="AC11" s="198">
        <v>28.24</v>
      </c>
      <c r="AD11" s="198">
        <v>0</v>
      </c>
      <c r="AE11" s="198">
        <v>0</v>
      </c>
      <c r="AF11" s="198">
        <v>0</v>
      </c>
      <c r="AG11" s="198">
        <v>36.78</v>
      </c>
      <c r="AH11" s="198">
        <v>0</v>
      </c>
      <c r="AI11" s="198">
        <v>40</v>
      </c>
      <c r="AJ11" s="198">
        <v>0</v>
      </c>
      <c r="AK11" s="198">
        <v>99.62</v>
      </c>
      <c r="AL11" s="198">
        <v>0</v>
      </c>
      <c r="AM11" s="198">
        <v>0</v>
      </c>
      <c r="AN11" s="198">
        <v>0</v>
      </c>
      <c r="AO11" s="198">
        <v>46.7</v>
      </c>
      <c r="AP11" s="198">
        <v>0</v>
      </c>
      <c r="AQ11" s="198">
        <v>0</v>
      </c>
      <c r="AR11" s="198">
        <v>0</v>
      </c>
      <c r="AS11" s="198">
        <v>0</v>
      </c>
      <c r="AT11" s="198">
        <v>6.99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495.57</v>
      </c>
      <c r="L12" s="198">
        <v>9.07</v>
      </c>
      <c r="M12" s="198">
        <v>61.73</v>
      </c>
      <c r="N12" s="198">
        <v>50.21</v>
      </c>
      <c r="O12" s="198">
        <v>70.94</v>
      </c>
      <c r="P12" s="198">
        <v>22.88</v>
      </c>
      <c r="Q12" s="198">
        <v>8.74</v>
      </c>
      <c r="R12" s="198">
        <v>11.89</v>
      </c>
      <c r="S12" s="198">
        <v>11.22</v>
      </c>
      <c r="T12" s="198">
        <v>0</v>
      </c>
      <c r="U12" s="198">
        <v>50.1</v>
      </c>
      <c r="V12" s="198">
        <v>6.06</v>
      </c>
      <c r="W12" s="198">
        <v>19.100000000000001</v>
      </c>
      <c r="X12" s="198">
        <v>62.71</v>
      </c>
      <c r="Y12" s="198">
        <v>0</v>
      </c>
      <c r="Z12" s="198">
        <v>118.3</v>
      </c>
      <c r="AA12" s="198">
        <v>29.75</v>
      </c>
      <c r="AB12" s="198">
        <v>0</v>
      </c>
      <c r="AC12" s="198">
        <v>28.24</v>
      </c>
      <c r="AD12" s="198">
        <v>0</v>
      </c>
      <c r="AE12" s="198">
        <v>0</v>
      </c>
      <c r="AF12" s="198">
        <v>0</v>
      </c>
      <c r="AG12" s="198">
        <v>36.78</v>
      </c>
      <c r="AH12" s="198">
        <v>0</v>
      </c>
      <c r="AI12" s="198">
        <v>40</v>
      </c>
      <c r="AJ12" s="198">
        <v>0</v>
      </c>
      <c r="AK12" s="198">
        <v>99.62</v>
      </c>
      <c r="AL12" s="198">
        <v>0</v>
      </c>
      <c r="AM12" s="198">
        <v>0</v>
      </c>
      <c r="AN12" s="198">
        <v>0</v>
      </c>
      <c r="AO12" s="198">
        <v>46.7</v>
      </c>
      <c r="AP12" s="198">
        <v>0</v>
      </c>
      <c r="AQ12" s="198">
        <v>0</v>
      </c>
      <c r="AR12" s="198">
        <v>0</v>
      </c>
      <c r="AS12" s="198">
        <v>0</v>
      </c>
      <c r="AT12" s="198">
        <v>6.99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495.57</v>
      </c>
      <c r="L13" s="198">
        <v>9.07</v>
      </c>
      <c r="M13" s="198">
        <v>61.73</v>
      </c>
      <c r="N13" s="198">
        <v>50.21</v>
      </c>
      <c r="O13" s="198">
        <v>70.94</v>
      </c>
      <c r="P13" s="198">
        <v>22.88</v>
      </c>
      <c r="Q13" s="198">
        <v>8.74</v>
      </c>
      <c r="R13" s="198">
        <v>11.89</v>
      </c>
      <c r="S13" s="198">
        <v>11.22</v>
      </c>
      <c r="T13" s="198">
        <v>0</v>
      </c>
      <c r="U13" s="198">
        <v>50.1</v>
      </c>
      <c r="V13" s="198">
        <v>6.06</v>
      </c>
      <c r="W13" s="198">
        <v>19.100000000000001</v>
      </c>
      <c r="X13" s="198">
        <v>62.71</v>
      </c>
      <c r="Y13" s="198">
        <v>0</v>
      </c>
      <c r="Z13" s="198">
        <v>118.3</v>
      </c>
      <c r="AA13" s="198">
        <v>29.75</v>
      </c>
      <c r="AB13" s="198">
        <v>0</v>
      </c>
      <c r="AC13" s="198">
        <v>12</v>
      </c>
      <c r="AD13" s="198">
        <v>0</v>
      </c>
      <c r="AE13" s="198">
        <v>0</v>
      </c>
      <c r="AF13" s="198">
        <v>0</v>
      </c>
      <c r="AG13" s="198">
        <v>36.78</v>
      </c>
      <c r="AH13" s="198">
        <v>0</v>
      </c>
      <c r="AI13" s="198">
        <v>40</v>
      </c>
      <c r="AJ13" s="198">
        <v>0</v>
      </c>
      <c r="AK13" s="198">
        <v>99.62</v>
      </c>
      <c r="AL13" s="198">
        <v>0</v>
      </c>
      <c r="AM13" s="198">
        <v>0</v>
      </c>
      <c r="AN13" s="198">
        <v>0</v>
      </c>
      <c r="AO13" s="198">
        <v>46.7</v>
      </c>
      <c r="AP13" s="198">
        <v>0</v>
      </c>
      <c r="AQ13" s="198">
        <v>0</v>
      </c>
      <c r="AR13" s="198">
        <v>0</v>
      </c>
      <c r="AS13" s="198">
        <v>0</v>
      </c>
      <c r="AT13" s="198">
        <v>6.99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495.57</v>
      </c>
      <c r="L14" s="198">
        <v>9.07</v>
      </c>
      <c r="M14" s="198">
        <v>61.73</v>
      </c>
      <c r="N14" s="198">
        <v>50.21</v>
      </c>
      <c r="O14" s="198">
        <v>70.94</v>
      </c>
      <c r="P14" s="198">
        <v>22.88</v>
      </c>
      <c r="Q14" s="198">
        <v>8.74</v>
      </c>
      <c r="R14" s="198">
        <v>11.89</v>
      </c>
      <c r="S14" s="198">
        <v>11.22</v>
      </c>
      <c r="T14" s="198">
        <v>0</v>
      </c>
      <c r="U14" s="198">
        <v>50.1</v>
      </c>
      <c r="V14" s="198">
        <v>6.06</v>
      </c>
      <c r="W14" s="198">
        <v>19.100000000000001</v>
      </c>
      <c r="X14" s="198">
        <v>62.71</v>
      </c>
      <c r="Y14" s="198">
        <v>0</v>
      </c>
      <c r="Z14" s="198">
        <v>118.3</v>
      </c>
      <c r="AA14" s="198">
        <v>29.75</v>
      </c>
      <c r="AB14" s="198">
        <v>0</v>
      </c>
      <c r="AC14" s="198">
        <v>9.4499999999999993</v>
      </c>
      <c r="AD14" s="198">
        <v>0</v>
      </c>
      <c r="AE14" s="198">
        <v>0</v>
      </c>
      <c r="AF14" s="198">
        <v>0</v>
      </c>
      <c r="AG14" s="198">
        <v>36.78</v>
      </c>
      <c r="AH14" s="198">
        <v>0</v>
      </c>
      <c r="AI14" s="198">
        <v>40</v>
      </c>
      <c r="AJ14" s="198">
        <v>0</v>
      </c>
      <c r="AK14" s="198">
        <v>99.62</v>
      </c>
      <c r="AL14" s="198">
        <v>0</v>
      </c>
      <c r="AM14" s="198">
        <v>0</v>
      </c>
      <c r="AN14" s="198">
        <v>0</v>
      </c>
      <c r="AO14" s="198">
        <v>46.7</v>
      </c>
      <c r="AP14" s="198">
        <v>0</v>
      </c>
      <c r="AQ14" s="198">
        <v>0</v>
      </c>
      <c r="AR14" s="198">
        <v>0</v>
      </c>
      <c r="AS14" s="198">
        <v>0</v>
      </c>
      <c r="AT14" s="198">
        <v>6.99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495.57</v>
      </c>
      <c r="L15" s="198">
        <v>9.07</v>
      </c>
      <c r="M15" s="198">
        <v>61.73</v>
      </c>
      <c r="N15" s="198">
        <v>50.21</v>
      </c>
      <c r="O15" s="198">
        <v>70.94</v>
      </c>
      <c r="P15" s="198">
        <v>22.88</v>
      </c>
      <c r="Q15" s="198">
        <v>8.74</v>
      </c>
      <c r="R15" s="198">
        <v>13.32</v>
      </c>
      <c r="S15" s="198">
        <v>11.22</v>
      </c>
      <c r="T15" s="198">
        <v>0</v>
      </c>
      <c r="U15" s="198">
        <v>50.1</v>
      </c>
      <c r="V15" s="198">
        <v>6.06</v>
      </c>
      <c r="W15" s="198">
        <v>19.350000000000001</v>
      </c>
      <c r="X15" s="198">
        <v>62.71</v>
      </c>
      <c r="Y15" s="198">
        <v>0</v>
      </c>
      <c r="Z15" s="198">
        <v>118.3</v>
      </c>
      <c r="AA15" s="198">
        <v>29.75</v>
      </c>
      <c r="AB15" s="198">
        <v>0</v>
      </c>
      <c r="AC15" s="198">
        <v>9.4499999999999993</v>
      </c>
      <c r="AD15" s="198">
        <v>0</v>
      </c>
      <c r="AE15" s="198">
        <v>0</v>
      </c>
      <c r="AF15" s="198">
        <v>0</v>
      </c>
      <c r="AG15" s="198">
        <v>36.78</v>
      </c>
      <c r="AH15" s="198">
        <v>0</v>
      </c>
      <c r="AI15" s="198">
        <v>40</v>
      </c>
      <c r="AJ15" s="198">
        <v>0</v>
      </c>
      <c r="AK15" s="198">
        <v>99.62</v>
      </c>
      <c r="AL15" s="198">
        <v>0</v>
      </c>
      <c r="AM15" s="198">
        <v>0</v>
      </c>
      <c r="AN15" s="198">
        <v>0</v>
      </c>
      <c r="AO15" s="198">
        <v>46.7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495.57</v>
      </c>
      <c r="L16" s="198">
        <v>9.07</v>
      </c>
      <c r="M16" s="198">
        <v>61.73</v>
      </c>
      <c r="N16" s="198">
        <v>50.21</v>
      </c>
      <c r="O16" s="198">
        <v>70.94</v>
      </c>
      <c r="P16" s="198">
        <v>22.88</v>
      </c>
      <c r="Q16" s="198">
        <v>8.74</v>
      </c>
      <c r="R16" s="198">
        <v>14.75</v>
      </c>
      <c r="S16" s="198">
        <v>11.22</v>
      </c>
      <c r="T16" s="198">
        <v>0</v>
      </c>
      <c r="U16" s="198">
        <v>50.1</v>
      </c>
      <c r="V16" s="198">
        <v>6.06</v>
      </c>
      <c r="W16" s="198">
        <v>19.350000000000001</v>
      </c>
      <c r="X16" s="198">
        <v>62.71</v>
      </c>
      <c r="Y16" s="198">
        <v>0</v>
      </c>
      <c r="Z16" s="198">
        <v>118.3</v>
      </c>
      <c r="AA16" s="198">
        <v>29.75</v>
      </c>
      <c r="AB16" s="198">
        <v>0</v>
      </c>
      <c r="AC16" s="198">
        <v>28.24</v>
      </c>
      <c r="AD16" s="198">
        <v>0</v>
      </c>
      <c r="AE16" s="198">
        <v>0</v>
      </c>
      <c r="AF16" s="198">
        <v>0</v>
      </c>
      <c r="AG16" s="198">
        <v>36.78</v>
      </c>
      <c r="AH16" s="198">
        <v>0</v>
      </c>
      <c r="AI16" s="198">
        <v>40</v>
      </c>
      <c r="AJ16" s="198">
        <v>0</v>
      </c>
      <c r="AK16" s="198">
        <v>99.62</v>
      </c>
      <c r="AL16" s="198">
        <v>0</v>
      </c>
      <c r="AM16" s="198">
        <v>0</v>
      </c>
      <c r="AN16" s="198">
        <v>0</v>
      </c>
      <c r="AO16" s="198">
        <v>46.7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435.56</v>
      </c>
      <c r="L17" s="198">
        <v>9.07</v>
      </c>
      <c r="M17" s="198">
        <v>61.73</v>
      </c>
      <c r="N17" s="198">
        <v>50.21</v>
      </c>
      <c r="O17" s="198">
        <v>70.94</v>
      </c>
      <c r="P17" s="198">
        <v>22.95</v>
      </c>
      <c r="Q17" s="198">
        <v>8.74</v>
      </c>
      <c r="R17" s="198">
        <v>14.75</v>
      </c>
      <c r="S17" s="198">
        <v>11.22</v>
      </c>
      <c r="T17" s="198">
        <v>0</v>
      </c>
      <c r="U17" s="198">
        <v>50.1</v>
      </c>
      <c r="V17" s="198">
        <v>6.06</v>
      </c>
      <c r="W17" s="198">
        <v>19.350000000000001</v>
      </c>
      <c r="X17" s="198">
        <v>62.71</v>
      </c>
      <c r="Y17" s="198">
        <v>0</v>
      </c>
      <c r="Z17" s="198">
        <v>118.3</v>
      </c>
      <c r="AA17" s="198">
        <v>29.75</v>
      </c>
      <c r="AB17" s="198">
        <v>0</v>
      </c>
      <c r="AC17" s="198">
        <v>25.24</v>
      </c>
      <c r="AD17" s="198">
        <v>0</v>
      </c>
      <c r="AE17" s="198">
        <v>0</v>
      </c>
      <c r="AF17" s="198">
        <v>0</v>
      </c>
      <c r="AG17" s="198">
        <v>36.78</v>
      </c>
      <c r="AH17" s="198">
        <v>0</v>
      </c>
      <c r="AI17" s="198">
        <v>40</v>
      </c>
      <c r="AJ17" s="198">
        <v>0</v>
      </c>
      <c r="AK17" s="198">
        <v>99.62</v>
      </c>
      <c r="AL17" s="198">
        <v>0</v>
      </c>
      <c r="AM17" s="198">
        <v>0</v>
      </c>
      <c r="AN17" s="198">
        <v>0</v>
      </c>
      <c r="AO17" s="198">
        <v>46.7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435.56</v>
      </c>
      <c r="L18" s="198">
        <v>9.07</v>
      </c>
      <c r="M18" s="198">
        <v>61.73</v>
      </c>
      <c r="N18" s="198">
        <v>50.21</v>
      </c>
      <c r="O18" s="198">
        <v>70.94</v>
      </c>
      <c r="P18" s="198">
        <v>22.95</v>
      </c>
      <c r="Q18" s="198">
        <v>8.74</v>
      </c>
      <c r="R18" s="198">
        <v>14.75</v>
      </c>
      <c r="S18" s="198">
        <v>11.22</v>
      </c>
      <c r="T18" s="198">
        <v>0</v>
      </c>
      <c r="U18" s="198">
        <v>50.1</v>
      </c>
      <c r="V18" s="198">
        <v>6.06</v>
      </c>
      <c r="W18" s="198">
        <v>19.350000000000001</v>
      </c>
      <c r="X18" s="198">
        <v>62.71</v>
      </c>
      <c r="Y18" s="198">
        <v>0</v>
      </c>
      <c r="Z18" s="198">
        <v>118.3</v>
      </c>
      <c r="AA18" s="198">
        <v>29.75</v>
      </c>
      <c r="AB18" s="198">
        <v>0</v>
      </c>
      <c r="AC18" s="198">
        <v>25.24</v>
      </c>
      <c r="AD18" s="198">
        <v>0</v>
      </c>
      <c r="AE18" s="198">
        <v>0</v>
      </c>
      <c r="AF18" s="198">
        <v>0</v>
      </c>
      <c r="AG18" s="198">
        <v>36.78</v>
      </c>
      <c r="AH18" s="198">
        <v>0</v>
      </c>
      <c r="AI18" s="198">
        <v>40</v>
      </c>
      <c r="AJ18" s="198">
        <v>0</v>
      </c>
      <c r="AK18" s="198">
        <v>99.62</v>
      </c>
      <c r="AL18" s="198">
        <v>0</v>
      </c>
      <c r="AM18" s="198">
        <v>0</v>
      </c>
      <c r="AN18" s="198">
        <v>0</v>
      </c>
      <c r="AO18" s="198">
        <v>46.7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280.69</v>
      </c>
      <c r="L19" s="198">
        <v>5.84</v>
      </c>
      <c r="M19" s="198">
        <v>61.73</v>
      </c>
      <c r="N19" s="198">
        <v>50.21</v>
      </c>
      <c r="O19" s="198">
        <v>70.94</v>
      </c>
      <c r="P19" s="198">
        <v>22.95</v>
      </c>
      <c r="Q19" s="198">
        <v>8.74</v>
      </c>
      <c r="R19" s="198">
        <v>14.75</v>
      </c>
      <c r="S19" s="198">
        <v>11.22</v>
      </c>
      <c r="T19" s="198">
        <v>0</v>
      </c>
      <c r="U19" s="198">
        <v>50.1</v>
      </c>
      <c r="V19" s="198">
        <v>6.06</v>
      </c>
      <c r="W19" s="198">
        <v>19.350000000000001</v>
      </c>
      <c r="X19" s="198">
        <v>62.71</v>
      </c>
      <c r="Y19" s="198">
        <v>0</v>
      </c>
      <c r="Z19" s="198">
        <v>118.3</v>
      </c>
      <c r="AA19" s="198">
        <v>29.75</v>
      </c>
      <c r="AB19" s="198">
        <v>0</v>
      </c>
      <c r="AC19" s="198">
        <v>25.24</v>
      </c>
      <c r="AD19" s="198">
        <v>0</v>
      </c>
      <c r="AE19" s="198">
        <v>0</v>
      </c>
      <c r="AF19" s="198">
        <v>0</v>
      </c>
      <c r="AG19" s="198">
        <v>36.78</v>
      </c>
      <c r="AH19" s="198">
        <v>0</v>
      </c>
      <c r="AI19" s="198">
        <v>40</v>
      </c>
      <c r="AJ19" s="198">
        <v>0</v>
      </c>
      <c r="AK19" s="198">
        <v>99.62</v>
      </c>
      <c r="AL19" s="198">
        <v>0</v>
      </c>
      <c r="AM19" s="198">
        <v>0</v>
      </c>
      <c r="AN19" s="198">
        <v>0</v>
      </c>
      <c r="AO19" s="198">
        <v>46.7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280.69</v>
      </c>
      <c r="L20" s="198">
        <v>5.84</v>
      </c>
      <c r="M20" s="198">
        <v>61.73</v>
      </c>
      <c r="N20" s="198">
        <v>50.21</v>
      </c>
      <c r="O20" s="198">
        <v>70.94</v>
      </c>
      <c r="P20" s="198">
        <v>22.95</v>
      </c>
      <c r="Q20" s="198">
        <v>8.74</v>
      </c>
      <c r="R20" s="198">
        <v>14.75</v>
      </c>
      <c r="S20" s="198">
        <v>11.22</v>
      </c>
      <c r="T20" s="198">
        <v>0</v>
      </c>
      <c r="U20" s="198">
        <v>50.1</v>
      </c>
      <c r="V20" s="198">
        <v>6.06</v>
      </c>
      <c r="W20" s="198">
        <v>19.350000000000001</v>
      </c>
      <c r="X20" s="198">
        <v>62.71</v>
      </c>
      <c r="Y20" s="198">
        <v>0</v>
      </c>
      <c r="Z20" s="198">
        <v>118.3</v>
      </c>
      <c r="AA20" s="198">
        <v>29.75</v>
      </c>
      <c r="AB20" s="198">
        <v>0</v>
      </c>
      <c r="AC20" s="198">
        <v>30.04</v>
      </c>
      <c r="AD20" s="198">
        <v>0</v>
      </c>
      <c r="AE20" s="198">
        <v>0</v>
      </c>
      <c r="AF20" s="198">
        <v>0</v>
      </c>
      <c r="AG20" s="198">
        <v>36.78</v>
      </c>
      <c r="AH20" s="198">
        <v>0</v>
      </c>
      <c r="AI20" s="198">
        <v>40</v>
      </c>
      <c r="AJ20" s="198">
        <v>0</v>
      </c>
      <c r="AK20" s="198">
        <v>99.62</v>
      </c>
      <c r="AL20" s="198">
        <v>0</v>
      </c>
      <c r="AM20" s="198">
        <v>0</v>
      </c>
      <c r="AN20" s="198">
        <v>0</v>
      </c>
      <c r="AO20" s="198">
        <v>46.7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271.68</v>
      </c>
      <c r="L21" s="198">
        <v>9.07</v>
      </c>
      <c r="M21" s="198">
        <v>61.73</v>
      </c>
      <c r="N21" s="198">
        <v>50.21</v>
      </c>
      <c r="O21" s="198">
        <v>70.94</v>
      </c>
      <c r="P21" s="198">
        <v>22.95</v>
      </c>
      <c r="Q21" s="198">
        <v>8.74</v>
      </c>
      <c r="R21" s="198">
        <v>16.170000000000002</v>
      </c>
      <c r="S21" s="198">
        <v>11.22</v>
      </c>
      <c r="T21" s="198">
        <v>0</v>
      </c>
      <c r="U21" s="198">
        <v>50.1</v>
      </c>
      <c r="V21" s="198">
        <v>6.06</v>
      </c>
      <c r="W21" s="198">
        <v>19.350000000000001</v>
      </c>
      <c r="X21" s="198">
        <v>62.71</v>
      </c>
      <c r="Y21" s="198">
        <v>0</v>
      </c>
      <c r="Z21" s="198">
        <v>118.3</v>
      </c>
      <c r="AA21" s="198">
        <v>29.75</v>
      </c>
      <c r="AB21" s="198">
        <v>0</v>
      </c>
      <c r="AC21" s="198">
        <v>30.04</v>
      </c>
      <c r="AD21" s="198">
        <v>0</v>
      </c>
      <c r="AE21" s="198">
        <v>0</v>
      </c>
      <c r="AF21" s="198">
        <v>0</v>
      </c>
      <c r="AG21" s="198">
        <v>36.78</v>
      </c>
      <c r="AH21" s="198">
        <v>0</v>
      </c>
      <c r="AI21" s="198">
        <v>40</v>
      </c>
      <c r="AJ21" s="198">
        <v>0</v>
      </c>
      <c r="AK21" s="198">
        <v>99.62</v>
      </c>
      <c r="AL21" s="198">
        <v>0</v>
      </c>
      <c r="AM21" s="198">
        <v>0</v>
      </c>
      <c r="AN21" s="198">
        <v>0</v>
      </c>
      <c r="AO21" s="198">
        <v>46.7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271.68</v>
      </c>
      <c r="L22" s="198">
        <v>9.07</v>
      </c>
      <c r="M22" s="198">
        <v>61.73</v>
      </c>
      <c r="N22" s="198">
        <v>50.21</v>
      </c>
      <c r="O22" s="198">
        <v>70.94</v>
      </c>
      <c r="P22" s="198">
        <v>22.95</v>
      </c>
      <c r="Q22" s="198">
        <v>8.74</v>
      </c>
      <c r="R22" s="198">
        <v>17.600000000000001</v>
      </c>
      <c r="S22" s="198">
        <v>11.22</v>
      </c>
      <c r="T22" s="198">
        <v>0</v>
      </c>
      <c r="U22" s="198">
        <v>50.1</v>
      </c>
      <c r="V22" s="198">
        <v>6.06</v>
      </c>
      <c r="W22" s="198">
        <v>19.350000000000001</v>
      </c>
      <c r="X22" s="198">
        <v>62.71</v>
      </c>
      <c r="Y22" s="198">
        <v>0</v>
      </c>
      <c r="Z22" s="198">
        <v>118.3</v>
      </c>
      <c r="AA22" s="198">
        <v>29.75</v>
      </c>
      <c r="AB22" s="198">
        <v>0</v>
      </c>
      <c r="AC22" s="198">
        <v>30.04</v>
      </c>
      <c r="AD22" s="198">
        <v>0</v>
      </c>
      <c r="AE22" s="198">
        <v>0</v>
      </c>
      <c r="AF22" s="198">
        <v>0</v>
      </c>
      <c r="AG22" s="198">
        <v>36.78</v>
      </c>
      <c r="AH22" s="198">
        <v>0</v>
      </c>
      <c r="AI22" s="198">
        <v>40</v>
      </c>
      <c r="AJ22" s="198">
        <v>0</v>
      </c>
      <c r="AK22" s="198">
        <v>99.62</v>
      </c>
      <c r="AL22" s="198">
        <v>0</v>
      </c>
      <c r="AM22" s="198">
        <v>0</v>
      </c>
      <c r="AN22" s="198">
        <v>0</v>
      </c>
      <c r="AO22" s="198">
        <v>46.7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387.16</v>
      </c>
      <c r="L23" s="198">
        <v>9.07</v>
      </c>
      <c r="M23" s="198">
        <v>61.73</v>
      </c>
      <c r="N23" s="198">
        <v>50.21</v>
      </c>
      <c r="O23" s="198">
        <v>70.94</v>
      </c>
      <c r="P23" s="198">
        <v>22.95</v>
      </c>
      <c r="Q23" s="198">
        <v>8.74</v>
      </c>
      <c r="R23" s="198">
        <v>18.02</v>
      </c>
      <c r="S23" s="198">
        <v>11.22</v>
      </c>
      <c r="T23" s="198">
        <v>0</v>
      </c>
      <c r="U23" s="198">
        <v>50.1</v>
      </c>
      <c r="V23" s="198">
        <v>6.06</v>
      </c>
      <c r="W23" s="198">
        <v>19.350000000000001</v>
      </c>
      <c r="X23" s="198">
        <v>62.71</v>
      </c>
      <c r="Y23" s="198">
        <v>0</v>
      </c>
      <c r="Z23" s="198">
        <v>118.3</v>
      </c>
      <c r="AA23" s="198">
        <v>29.75</v>
      </c>
      <c r="AB23" s="198">
        <v>0</v>
      </c>
      <c r="AC23" s="198">
        <v>30.04</v>
      </c>
      <c r="AD23" s="198">
        <v>0</v>
      </c>
      <c r="AE23" s="198">
        <v>0</v>
      </c>
      <c r="AF23" s="198">
        <v>0</v>
      </c>
      <c r="AG23" s="198">
        <v>36.78</v>
      </c>
      <c r="AH23" s="198">
        <v>0</v>
      </c>
      <c r="AI23" s="198">
        <v>40</v>
      </c>
      <c r="AJ23" s="198">
        <v>0</v>
      </c>
      <c r="AK23" s="198">
        <v>99.62</v>
      </c>
      <c r="AL23" s="198">
        <v>0</v>
      </c>
      <c r="AM23" s="198">
        <v>0</v>
      </c>
      <c r="AN23" s="198">
        <v>0</v>
      </c>
      <c r="AO23" s="198">
        <v>46.7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367.8</v>
      </c>
      <c r="L24" s="198">
        <v>9.07</v>
      </c>
      <c r="M24" s="198">
        <v>61.73</v>
      </c>
      <c r="N24" s="198">
        <v>50.21</v>
      </c>
      <c r="O24" s="198">
        <v>70.94</v>
      </c>
      <c r="P24" s="198">
        <v>22.95</v>
      </c>
      <c r="Q24" s="198">
        <v>8.74</v>
      </c>
      <c r="R24" s="198">
        <v>18.02</v>
      </c>
      <c r="S24" s="198">
        <v>11.22</v>
      </c>
      <c r="T24" s="198">
        <v>0</v>
      </c>
      <c r="U24" s="198">
        <v>50.1</v>
      </c>
      <c r="V24" s="198">
        <v>6.06</v>
      </c>
      <c r="W24" s="198">
        <v>19.350000000000001</v>
      </c>
      <c r="X24" s="198">
        <v>62.71</v>
      </c>
      <c r="Y24" s="198">
        <v>0</v>
      </c>
      <c r="Z24" s="198">
        <v>118.3</v>
      </c>
      <c r="AA24" s="198">
        <v>29.75</v>
      </c>
      <c r="AB24" s="198">
        <v>0</v>
      </c>
      <c r="AC24" s="198">
        <v>30.04</v>
      </c>
      <c r="AD24" s="198">
        <v>0</v>
      </c>
      <c r="AE24" s="198">
        <v>0</v>
      </c>
      <c r="AF24" s="198">
        <v>0</v>
      </c>
      <c r="AG24" s="198">
        <v>36.78</v>
      </c>
      <c r="AH24" s="198">
        <v>0</v>
      </c>
      <c r="AI24" s="198">
        <v>40</v>
      </c>
      <c r="AJ24" s="198">
        <v>0</v>
      </c>
      <c r="AK24" s="198">
        <v>99.62</v>
      </c>
      <c r="AL24" s="198">
        <v>0</v>
      </c>
      <c r="AM24" s="198">
        <v>0</v>
      </c>
      <c r="AN24" s="198">
        <v>0</v>
      </c>
      <c r="AO24" s="198">
        <v>46.7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372.64</v>
      </c>
      <c r="L25" s="198">
        <v>9.07</v>
      </c>
      <c r="M25" s="198">
        <v>61.73</v>
      </c>
      <c r="N25" s="198">
        <v>50.21</v>
      </c>
      <c r="O25" s="198">
        <v>70.94</v>
      </c>
      <c r="P25" s="198">
        <v>22.95</v>
      </c>
      <c r="Q25" s="198">
        <v>8.74</v>
      </c>
      <c r="R25" s="198">
        <v>18.02</v>
      </c>
      <c r="S25" s="198">
        <v>11.22</v>
      </c>
      <c r="T25" s="198">
        <v>0</v>
      </c>
      <c r="U25" s="198">
        <v>50.1</v>
      </c>
      <c r="V25" s="198">
        <v>5.61</v>
      </c>
      <c r="W25" s="198">
        <v>19.350000000000001</v>
      </c>
      <c r="X25" s="198">
        <v>62.71</v>
      </c>
      <c r="Y25" s="198">
        <v>0</v>
      </c>
      <c r="Z25" s="198">
        <v>118.3</v>
      </c>
      <c r="AA25" s="198">
        <v>29.75</v>
      </c>
      <c r="AB25" s="198">
        <v>0</v>
      </c>
      <c r="AC25" s="198">
        <v>30.04</v>
      </c>
      <c r="AD25" s="198">
        <v>0</v>
      </c>
      <c r="AE25" s="198">
        <v>0</v>
      </c>
      <c r="AF25" s="198">
        <v>0</v>
      </c>
      <c r="AG25" s="198">
        <v>36.78</v>
      </c>
      <c r="AH25" s="198">
        <v>0</v>
      </c>
      <c r="AI25" s="198">
        <v>40</v>
      </c>
      <c r="AJ25" s="198">
        <v>0</v>
      </c>
      <c r="AK25" s="198">
        <v>99.62</v>
      </c>
      <c r="AL25" s="198">
        <v>0</v>
      </c>
      <c r="AM25" s="198">
        <v>0</v>
      </c>
      <c r="AN25" s="198">
        <v>0</v>
      </c>
      <c r="AO25" s="198">
        <v>46.7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382.32</v>
      </c>
      <c r="L26" s="198">
        <v>9.07</v>
      </c>
      <c r="M26" s="198">
        <v>61.73</v>
      </c>
      <c r="N26" s="198">
        <v>50.21</v>
      </c>
      <c r="O26" s="198">
        <v>70.94</v>
      </c>
      <c r="P26" s="198">
        <v>22.95</v>
      </c>
      <c r="Q26" s="198">
        <v>8.74</v>
      </c>
      <c r="R26" s="198">
        <v>18.02</v>
      </c>
      <c r="S26" s="198">
        <v>11.22</v>
      </c>
      <c r="T26" s="198">
        <v>0</v>
      </c>
      <c r="U26" s="198">
        <v>50.1</v>
      </c>
      <c r="V26" s="198">
        <v>5.61</v>
      </c>
      <c r="W26" s="198">
        <v>19.350000000000001</v>
      </c>
      <c r="X26" s="198">
        <v>62.71</v>
      </c>
      <c r="Y26" s="198">
        <v>0</v>
      </c>
      <c r="Z26" s="198">
        <v>118.3</v>
      </c>
      <c r="AA26" s="198">
        <v>29.75</v>
      </c>
      <c r="AB26" s="198">
        <v>0</v>
      </c>
      <c r="AC26" s="198">
        <v>30.04</v>
      </c>
      <c r="AD26" s="198">
        <v>0</v>
      </c>
      <c r="AE26" s="198">
        <v>0</v>
      </c>
      <c r="AF26" s="198">
        <v>0</v>
      </c>
      <c r="AG26" s="198">
        <v>36.78</v>
      </c>
      <c r="AH26" s="198">
        <v>0</v>
      </c>
      <c r="AI26" s="198">
        <v>40</v>
      </c>
      <c r="AJ26" s="198">
        <v>0</v>
      </c>
      <c r="AK26" s="198">
        <v>99.62</v>
      </c>
      <c r="AL26" s="198">
        <v>0</v>
      </c>
      <c r="AM26" s="198">
        <v>0</v>
      </c>
      <c r="AN26" s="198">
        <v>0</v>
      </c>
      <c r="AO26" s="198">
        <v>46.7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372.64</v>
      </c>
      <c r="L27" s="198">
        <v>9.07</v>
      </c>
      <c r="M27" s="198">
        <v>61.73</v>
      </c>
      <c r="N27" s="198">
        <v>50.21</v>
      </c>
      <c r="O27" s="198">
        <v>70.94</v>
      </c>
      <c r="P27" s="198">
        <v>22.95</v>
      </c>
      <c r="Q27" s="198">
        <v>8.74</v>
      </c>
      <c r="R27" s="198">
        <v>18.02</v>
      </c>
      <c r="S27" s="198">
        <v>11.22</v>
      </c>
      <c r="T27" s="198">
        <v>0</v>
      </c>
      <c r="U27" s="198">
        <v>50.1</v>
      </c>
      <c r="V27" s="198">
        <v>5.61</v>
      </c>
      <c r="W27" s="198">
        <v>19.350000000000001</v>
      </c>
      <c r="X27" s="198">
        <v>62.71</v>
      </c>
      <c r="Y27" s="198">
        <v>0</v>
      </c>
      <c r="Z27" s="198">
        <v>118.3</v>
      </c>
      <c r="AA27" s="198">
        <v>29.75</v>
      </c>
      <c r="AB27" s="198">
        <v>0</v>
      </c>
      <c r="AC27" s="198">
        <v>30.04</v>
      </c>
      <c r="AD27" s="198">
        <v>0</v>
      </c>
      <c r="AE27" s="198">
        <v>0</v>
      </c>
      <c r="AF27" s="198">
        <v>0</v>
      </c>
      <c r="AG27" s="198">
        <v>36.78</v>
      </c>
      <c r="AH27" s="198">
        <v>0</v>
      </c>
      <c r="AI27" s="198">
        <v>40</v>
      </c>
      <c r="AJ27" s="198">
        <v>0</v>
      </c>
      <c r="AK27" s="198">
        <v>99.62</v>
      </c>
      <c r="AL27" s="198">
        <v>0</v>
      </c>
      <c r="AM27" s="198">
        <v>0</v>
      </c>
      <c r="AN27" s="198">
        <v>0</v>
      </c>
      <c r="AO27" s="198">
        <v>46.7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411.36</v>
      </c>
      <c r="L28" s="198">
        <v>9.07</v>
      </c>
      <c r="M28" s="198">
        <v>61.73</v>
      </c>
      <c r="N28" s="198">
        <v>50.21</v>
      </c>
      <c r="O28" s="198">
        <v>70.94</v>
      </c>
      <c r="P28" s="198">
        <v>22.95</v>
      </c>
      <c r="Q28" s="198">
        <v>8.74</v>
      </c>
      <c r="R28" s="198">
        <v>18.02</v>
      </c>
      <c r="S28" s="198">
        <v>11.22</v>
      </c>
      <c r="T28" s="198">
        <v>0</v>
      </c>
      <c r="U28" s="198">
        <v>50.1</v>
      </c>
      <c r="V28" s="198">
        <v>5.61</v>
      </c>
      <c r="W28" s="198">
        <v>19.350000000000001</v>
      </c>
      <c r="X28" s="198">
        <v>62.71</v>
      </c>
      <c r="Y28" s="198">
        <v>0</v>
      </c>
      <c r="Z28" s="198">
        <v>118.3</v>
      </c>
      <c r="AA28" s="198">
        <v>29.75</v>
      </c>
      <c r="AB28" s="198">
        <v>0</v>
      </c>
      <c r="AC28" s="198">
        <v>30.04</v>
      </c>
      <c r="AD28" s="198">
        <v>0</v>
      </c>
      <c r="AE28" s="198">
        <v>0</v>
      </c>
      <c r="AF28" s="198">
        <v>0</v>
      </c>
      <c r="AG28" s="198">
        <v>36.78</v>
      </c>
      <c r="AH28" s="198">
        <v>0</v>
      </c>
      <c r="AI28" s="198">
        <v>40</v>
      </c>
      <c r="AJ28" s="198">
        <v>0</v>
      </c>
      <c r="AK28" s="198">
        <v>99.62</v>
      </c>
      <c r="AL28" s="198">
        <v>0</v>
      </c>
      <c r="AM28" s="198">
        <v>0</v>
      </c>
      <c r="AN28" s="198">
        <v>0</v>
      </c>
      <c r="AO28" s="198">
        <v>46.7</v>
      </c>
      <c r="AP28" s="198">
        <v>0</v>
      </c>
      <c r="AQ28" s="198">
        <v>0.51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392</v>
      </c>
      <c r="L29" s="198">
        <v>9.07</v>
      </c>
      <c r="M29" s="198">
        <v>61.73</v>
      </c>
      <c r="N29" s="198">
        <v>50.21</v>
      </c>
      <c r="O29" s="198">
        <v>70.94</v>
      </c>
      <c r="P29" s="198">
        <v>22.95</v>
      </c>
      <c r="Q29" s="198">
        <v>8.25</v>
      </c>
      <c r="R29" s="198">
        <v>18.02</v>
      </c>
      <c r="S29" s="198">
        <v>11.22</v>
      </c>
      <c r="T29" s="198">
        <v>0</v>
      </c>
      <c r="U29" s="198">
        <v>50.1</v>
      </c>
      <c r="V29" s="198">
        <v>5.61</v>
      </c>
      <c r="W29" s="198">
        <v>19.73</v>
      </c>
      <c r="X29" s="198">
        <v>62.71</v>
      </c>
      <c r="Y29" s="198">
        <v>0</v>
      </c>
      <c r="Z29" s="198">
        <v>118.3</v>
      </c>
      <c r="AA29" s="198">
        <v>29.75</v>
      </c>
      <c r="AB29" s="198">
        <v>0</v>
      </c>
      <c r="AC29" s="198">
        <v>30.64</v>
      </c>
      <c r="AD29" s="198">
        <v>0</v>
      </c>
      <c r="AE29" s="198">
        <v>0</v>
      </c>
      <c r="AF29" s="198">
        <v>0</v>
      </c>
      <c r="AG29" s="198">
        <v>36.78</v>
      </c>
      <c r="AH29" s="198">
        <v>0</v>
      </c>
      <c r="AI29" s="198">
        <v>40</v>
      </c>
      <c r="AJ29" s="198">
        <v>0</v>
      </c>
      <c r="AK29" s="198">
        <v>99.62</v>
      </c>
      <c r="AL29" s="198">
        <v>0</v>
      </c>
      <c r="AM29" s="198">
        <v>0</v>
      </c>
      <c r="AN29" s="198">
        <v>0</v>
      </c>
      <c r="AO29" s="198">
        <v>46.7</v>
      </c>
      <c r="AP29" s="198">
        <v>0</v>
      </c>
      <c r="AQ29" s="198">
        <v>6.3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353.29</v>
      </c>
      <c r="L30" s="198">
        <v>9.07</v>
      </c>
      <c r="M30" s="198">
        <v>61.73</v>
      </c>
      <c r="N30" s="198">
        <v>50.21</v>
      </c>
      <c r="O30" s="198">
        <v>70.94</v>
      </c>
      <c r="P30" s="198">
        <v>22.95</v>
      </c>
      <c r="Q30" s="198">
        <v>8.25</v>
      </c>
      <c r="R30" s="198">
        <v>18.02</v>
      </c>
      <c r="S30" s="198">
        <v>11.22</v>
      </c>
      <c r="T30" s="198">
        <v>0</v>
      </c>
      <c r="U30" s="198">
        <v>50.1</v>
      </c>
      <c r="V30" s="198">
        <v>5.61</v>
      </c>
      <c r="W30" s="198">
        <v>19.73</v>
      </c>
      <c r="X30" s="198">
        <v>62.71</v>
      </c>
      <c r="Y30" s="198">
        <v>0</v>
      </c>
      <c r="Z30" s="198">
        <v>118.3</v>
      </c>
      <c r="AA30" s="198">
        <v>29.75</v>
      </c>
      <c r="AB30" s="198">
        <v>0</v>
      </c>
      <c r="AC30" s="198">
        <v>30.64</v>
      </c>
      <c r="AD30" s="198">
        <v>0</v>
      </c>
      <c r="AE30" s="198">
        <v>0</v>
      </c>
      <c r="AF30" s="198">
        <v>0</v>
      </c>
      <c r="AG30" s="198">
        <v>36.78</v>
      </c>
      <c r="AH30" s="198">
        <v>0</v>
      </c>
      <c r="AI30" s="198">
        <v>40</v>
      </c>
      <c r="AJ30" s="198">
        <v>0</v>
      </c>
      <c r="AK30" s="198">
        <v>99.62</v>
      </c>
      <c r="AL30" s="198">
        <v>0</v>
      </c>
      <c r="AM30" s="198">
        <v>0</v>
      </c>
      <c r="AN30" s="198">
        <v>0</v>
      </c>
      <c r="AO30" s="198">
        <v>46.7</v>
      </c>
      <c r="AP30" s="198">
        <v>0</v>
      </c>
      <c r="AQ30" s="198">
        <v>16.579999999999998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372.64</v>
      </c>
      <c r="L31" s="198">
        <v>9.07</v>
      </c>
      <c r="M31" s="198">
        <v>61.73</v>
      </c>
      <c r="N31" s="198">
        <v>50.21</v>
      </c>
      <c r="O31" s="198">
        <v>70.94</v>
      </c>
      <c r="P31" s="198">
        <v>22.95</v>
      </c>
      <c r="Q31" s="198">
        <v>7.28</v>
      </c>
      <c r="R31" s="198">
        <v>16.649999999999999</v>
      </c>
      <c r="S31" s="198">
        <v>11.22</v>
      </c>
      <c r="T31" s="198">
        <v>0</v>
      </c>
      <c r="U31" s="198">
        <v>50.1</v>
      </c>
      <c r="V31" s="198">
        <v>5.61</v>
      </c>
      <c r="W31" s="198">
        <v>19.73</v>
      </c>
      <c r="X31" s="198">
        <v>62.71</v>
      </c>
      <c r="Y31" s="198">
        <v>0</v>
      </c>
      <c r="Z31" s="198">
        <v>118.3</v>
      </c>
      <c r="AA31" s="198">
        <v>29.75</v>
      </c>
      <c r="AB31" s="198">
        <v>0</v>
      </c>
      <c r="AC31" s="198">
        <v>30.64</v>
      </c>
      <c r="AD31" s="198">
        <v>0</v>
      </c>
      <c r="AE31" s="198">
        <v>0</v>
      </c>
      <c r="AF31" s="198">
        <v>0</v>
      </c>
      <c r="AG31" s="198">
        <v>36.78</v>
      </c>
      <c r="AH31" s="198">
        <v>0</v>
      </c>
      <c r="AI31" s="198">
        <v>40</v>
      </c>
      <c r="AJ31" s="198">
        <v>0</v>
      </c>
      <c r="AK31" s="198">
        <v>99.62</v>
      </c>
      <c r="AL31" s="198">
        <v>0</v>
      </c>
      <c r="AM31" s="198">
        <v>0</v>
      </c>
      <c r="AN31" s="198">
        <v>0</v>
      </c>
      <c r="AO31" s="198">
        <v>46.7</v>
      </c>
      <c r="AP31" s="198">
        <v>0</v>
      </c>
      <c r="AQ31" s="198">
        <v>28.78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338.77</v>
      </c>
      <c r="L32" s="198">
        <v>9.07</v>
      </c>
      <c r="M32" s="198">
        <v>61.73</v>
      </c>
      <c r="N32" s="198">
        <v>50.21</v>
      </c>
      <c r="O32" s="198">
        <v>70.94</v>
      </c>
      <c r="P32" s="198">
        <v>22.95</v>
      </c>
      <c r="Q32" s="198">
        <v>7.28</v>
      </c>
      <c r="R32" s="198">
        <v>16.649999999999999</v>
      </c>
      <c r="S32" s="198">
        <v>11.22</v>
      </c>
      <c r="T32" s="198">
        <v>0</v>
      </c>
      <c r="U32" s="198">
        <v>50.1</v>
      </c>
      <c r="V32" s="198">
        <v>5.61</v>
      </c>
      <c r="W32" s="198">
        <v>19.73</v>
      </c>
      <c r="X32" s="198">
        <v>62.71</v>
      </c>
      <c r="Y32" s="198">
        <v>0</v>
      </c>
      <c r="Z32" s="198">
        <v>118.3</v>
      </c>
      <c r="AA32" s="198">
        <v>29.75</v>
      </c>
      <c r="AB32" s="198">
        <v>0</v>
      </c>
      <c r="AC32" s="198">
        <v>30.64</v>
      </c>
      <c r="AD32" s="198">
        <v>0</v>
      </c>
      <c r="AE32" s="198">
        <v>0</v>
      </c>
      <c r="AF32" s="198">
        <v>0</v>
      </c>
      <c r="AG32" s="198">
        <v>36.78</v>
      </c>
      <c r="AH32" s="198">
        <v>0</v>
      </c>
      <c r="AI32" s="198">
        <v>40</v>
      </c>
      <c r="AJ32" s="198">
        <v>0</v>
      </c>
      <c r="AK32" s="198">
        <v>99.62</v>
      </c>
      <c r="AL32" s="198">
        <v>0</v>
      </c>
      <c r="AM32" s="198">
        <v>0</v>
      </c>
      <c r="AN32" s="198">
        <v>0</v>
      </c>
      <c r="AO32" s="198">
        <v>46.7</v>
      </c>
      <c r="AP32" s="198">
        <v>0</v>
      </c>
      <c r="AQ32" s="198">
        <v>38.5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285.52999999999997</v>
      </c>
      <c r="L33" s="198">
        <v>9.07</v>
      </c>
      <c r="M33" s="198">
        <v>61.73</v>
      </c>
      <c r="N33" s="198">
        <v>50.21</v>
      </c>
      <c r="O33" s="198">
        <v>70.94</v>
      </c>
      <c r="P33" s="198">
        <v>22.95</v>
      </c>
      <c r="Q33" s="198">
        <v>7.28</v>
      </c>
      <c r="R33" s="198">
        <v>16.649999999999999</v>
      </c>
      <c r="S33" s="198">
        <v>11.22</v>
      </c>
      <c r="T33" s="198">
        <v>0</v>
      </c>
      <c r="U33" s="198">
        <v>50.1</v>
      </c>
      <c r="V33" s="198">
        <v>5.61</v>
      </c>
      <c r="W33" s="198">
        <v>19.73</v>
      </c>
      <c r="X33" s="198">
        <v>59.08</v>
      </c>
      <c r="Y33" s="198">
        <v>0</v>
      </c>
      <c r="Z33" s="198">
        <v>118.3</v>
      </c>
      <c r="AA33" s="198">
        <v>29.75</v>
      </c>
      <c r="AB33" s="198">
        <v>0</v>
      </c>
      <c r="AC33" s="198">
        <v>30.04</v>
      </c>
      <c r="AD33" s="198">
        <v>0</v>
      </c>
      <c r="AE33" s="198">
        <v>0</v>
      </c>
      <c r="AF33" s="198">
        <v>0</v>
      </c>
      <c r="AG33" s="198">
        <v>36.78</v>
      </c>
      <c r="AH33" s="198">
        <v>0</v>
      </c>
      <c r="AI33" s="198">
        <v>40</v>
      </c>
      <c r="AJ33" s="198">
        <v>0</v>
      </c>
      <c r="AK33" s="198">
        <v>99.62</v>
      </c>
      <c r="AL33" s="198">
        <v>0</v>
      </c>
      <c r="AM33" s="198">
        <v>0</v>
      </c>
      <c r="AN33" s="198">
        <v>0</v>
      </c>
      <c r="AO33" s="198">
        <v>46.7</v>
      </c>
      <c r="AP33" s="198">
        <v>0</v>
      </c>
      <c r="AQ33" s="198">
        <v>38.5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295.20999999999998</v>
      </c>
      <c r="L34" s="198">
        <v>9.07</v>
      </c>
      <c r="M34" s="198">
        <v>61.73</v>
      </c>
      <c r="N34" s="198">
        <v>50.21</v>
      </c>
      <c r="O34" s="198">
        <v>70.94</v>
      </c>
      <c r="P34" s="198">
        <v>22.95</v>
      </c>
      <c r="Q34" s="198">
        <v>7.28</v>
      </c>
      <c r="R34" s="198">
        <v>16.649999999999999</v>
      </c>
      <c r="S34" s="198">
        <v>11.22</v>
      </c>
      <c r="T34" s="198">
        <v>0</v>
      </c>
      <c r="U34" s="198">
        <v>50.1</v>
      </c>
      <c r="V34" s="198">
        <v>5.61</v>
      </c>
      <c r="W34" s="198">
        <v>19.73</v>
      </c>
      <c r="X34" s="198">
        <v>59.08</v>
      </c>
      <c r="Y34" s="198">
        <v>0</v>
      </c>
      <c r="Z34" s="198">
        <v>118.3</v>
      </c>
      <c r="AA34" s="198">
        <v>29.75</v>
      </c>
      <c r="AB34" s="198">
        <v>0</v>
      </c>
      <c r="AC34" s="198">
        <v>30.04</v>
      </c>
      <c r="AD34" s="198">
        <v>0</v>
      </c>
      <c r="AE34" s="198">
        <v>0</v>
      </c>
      <c r="AF34" s="198">
        <v>0</v>
      </c>
      <c r="AG34" s="198">
        <v>36.78</v>
      </c>
      <c r="AH34" s="198">
        <v>0</v>
      </c>
      <c r="AI34" s="198">
        <v>40</v>
      </c>
      <c r="AJ34" s="198">
        <v>0</v>
      </c>
      <c r="AK34" s="198">
        <v>99.62</v>
      </c>
      <c r="AL34" s="198">
        <v>0</v>
      </c>
      <c r="AM34" s="198">
        <v>0</v>
      </c>
      <c r="AN34" s="198">
        <v>0</v>
      </c>
      <c r="AO34" s="198">
        <v>46.7</v>
      </c>
      <c r="AP34" s="198">
        <v>0</v>
      </c>
      <c r="AQ34" s="198">
        <v>38.5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271.01</v>
      </c>
      <c r="L35" s="198">
        <v>10.69</v>
      </c>
      <c r="M35" s="198">
        <v>61.73</v>
      </c>
      <c r="N35" s="198">
        <v>50.21</v>
      </c>
      <c r="O35" s="198">
        <v>70.94</v>
      </c>
      <c r="P35" s="198">
        <v>22.95</v>
      </c>
      <c r="Q35" s="198">
        <v>7.28</v>
      </c>
      <c r="R35" s="198">
        <v>16.649999999999999</v>
      </c>
      <c r="S35" s="198">
        <v>11.22</v>
      </c>
      <c r="T35" s="198">
        <v>0</v>
      </c>
      <c r="U35" s="198">
        <v>50.1</v>
      </c>
      <c r="V35" s="198">
        <v>5.61</v>
      </c>
      <c r="W35" s="198">
        <v>19.73</v>
      </c>
      <c r="X35" s="198">
        <v>59.08</v>
      </c>
      <c r="Y35" s="198">
        <v>0</v>
      </c>
      <c r="Z35" s="198">
        <v>118.3</v>
      </c>
      <c r="AA35" s="198">
        <v>29.75</v>
      </c>
      <c r="AB35" s="198">
        <v>0</v>
      </c>
      <c r="AC35" s="198">
        <v>30.04</v>
      </c>
      <c r="AD35" s="198">
        <v>0</v>
      </c>
      <c r="AE35" s="198">
        <v>0</v>
      </c>
      <c r="AF35" s="198">
        <v>0</v>
      </c>
      <c r="AG35" s="198">
        <v>36.78</v>
      </c>
      <c r="AH35" s="198">
        <v>0</v>
      </c>
      <c r="AI35" s="198">
        <v>40</v>
      </c>
      <c r="AJ35" s="198">
        <v>0</v>
      </c>
      <c r="AK35" s="198">
        <v>99.62</v>
      </c>
      <c r="AL35" s="198">
        <v>0</v>
      </c>
      <c r="AM35" s="198">
        <v>0</v>
      </c>
      <c r="AN35" s="198">
        <v>0</v>
      </c>
      <c r="AO35" s="198">
        <v>46.7</v>
      </c>
      <c r="AP35" s="198">
        <v>0</v>
      </c>
      <c r="AQ35" s="198">
        <v>39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271.01</v>
      </c>
      <c r="L36" s="198">
        <v>10.69</v>
      </c>
      <c r="M36" s="198">
        <v>61.73</v>
      </c>
      <c r="N36" s="198">
        <v>50.21</v>
      </c>
      <c r="O36" s="198">
        <v>70.94</v>
      </c>
      <c r="P36" s="198">
        <v>22.95</v>
      </c>
      <c r="Q36" s="198">
        <v>7.28</v>
      </c>
      <c r="R36" s="198">
        <v>16.649999999999999</v>
      </c>
      <c r="S36" s="198">
        <v>11.22</v>
      </c>
      <c r="T36" s="198">
        <v>0</v>
      </c>
      <c r="U36" s="198">
        <v>50.1</v>
      </c>
      <c r="V36" s="198">
        <v>5.61</v>
      </c>
      <c r="W36" s="198">
        <v>19.73</v>
      </c>
      <c r="X36" s="198">
        <v>59.08</v>
      </c>
      <c r="Y36" s="198">
        <v>0</v>
      </c>
      <c r="Z36" s="198">
        <v>118.3</v>
      </c>
      <c r="AA36" s="198">
        <v>29.75</v>
      </c>
      <c r="AB36" s="198">
        <v>0</v>
      </c>
      <c r="AC36" s="198">
        <v>30.04</v>
      </c>
      <c r="AD36" s="198">
        <v>0</v>
      </c>
      <c r="AE36" s="198">
        <v>0</v>
      </c>
      <c r="AF36" s="198">
        <v>0</v>
      </c>
      <c r="AG36" s="198">
        <v>36.78</v>
      </c>
      <c r="AH36" s="198">
        <v>0</v>
      </c>
      <c r="AI36" s="198">
        <v>40</v>
      </c>
      <c r="AJ36" s="198">
        <v>0</v>
      </c>
      <c r="AK36" s="198">
        <v>99.62</v>
      </c>
      <c r="AL36" s="198">
        <v>0</v>
      </c>
      <c r="AM36" s="198">
        <v>0</v>
      </c>
      <c r="AN36" s="198">
        <v>0</v>
      </c>
      <c r="AO36" s="198">
        <v>46.7</v>
      </c>
      <c r="AP36" s="198">
        <v>0</v>
      </c>
      <c r="AQ36" s="198">
        <v>39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271.01</v>
      </c>
      <c r="L37" s="198">
        <v>10.69</v>
      </c>
      <c r="M37" s="198">
        <v>61.73</v>
      </c>
      <c r="N37" s="198">
        <v>50.21</v>
      </c>
      <c r="O37" s="198">
        <v>70.94</v>
      </c>
      <c r="P37" s="198">
        <v>22.95</v>
      </c>
      <c r="Q37" s="198">
        <v>7.28</v>
      </c>
      <c r="R37" s="198">
        <v>16.649999999999999</v>
      </c>
      <c r="S37" s="198">
        <v>11.22</v>
      </c>
      <c r="T37" s="198">
        <v>0</v>
      </c>
      <c r="U37" s="198">
        <v>50.1</v>
      </c>
      <c r="V37" s="198">
        <v>5.61</v>
      </c>
      <c r="W37" s="198">
        <v>19.73</v>
      </c>
      <c r="X37" s="198">
        <v>62.71</v>
      </c>
      <c r="Y37" s="198">
        <v>0</v>
      </c>
      <c r="Z37" s="198">
        <v>118.3</v>
      </c>
      <c r="AA37" s="198">
        <v>29.75</v>
      </c>
      <c r="AB37" s="198">
        <v>0</v>
      </c>
      <c r="AC37" s="198">
        <v>30.04</v>
      </c>
      <c r="AD37" s="198">
        <v>0</v>
      </c>
      <c r="AE37" s="198">
        <v>0</v>
      </c>
      <c r="AF37" s="198">
        <v>0</v>
      </c>
      <c r="AG37" s="198">
        <v>36.78</v>
      </c>
      <c r="AH37" s="198">
        <v>0</v>
      </c>
      <c r="AI37" s="198">
        <v>40</v>
      </c>
      <c r="AJ37" s="198">
        <v>0</v>
      </c>
      <c r="AK37" s="198">
        <v>99.62</v>
      </c>
      <c r="AL37" s="198">
        <v>0</v>
      </c>
      <c r="AM37" s="198">
        <v>0</v>
      </c>
      <c r="AN37" s="198">
        <v>0</v>
      </c>
      <c r="AO37" s="198">
        <v>46.7</v>
      </c>
      <c r="AP37" s="198">
        <v>0</v>
      </c>
      <c r="AQ37" s="198">
        <v>39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271.01</v>
      </c>
      <c r="L38" s="198">
        <v>10.69</v>
      </c>
      <c r="M38" s="198">
        <v>61.73</v>
      </c>
      <c r="N38" s="198">
        <v>50.21</v>
      </c>
      <c r="O38" s="198">
        <v>70.94</v>
      </c>
      <c r="P38" s="198">
        <v>22.95</v>
      </c>
      <c r="Q38" s="198">
        <v>7.28</v>
      </c>
      <c r="R38" s="198">
        <v>16.649999999999999</v>
      </c>
      <c r="S38" s="198">
        <v>11.22</v>
      </c>
      <c r="T38" s="198">
        <v>0</v>
      </c>
      <c r="U38" s="198">
        <v>50.1</v>
      </c>
      <c r="V38" s="198">
        <v>5.61</v>
      </c>
      <c r="W38" s="198">
        <v>19.73</v>
      </c>
      <c r="X38" s="198">
        <v>62.71</v>
      </c>
      <c r="Y38" s="198">
        <v>0</v>
      </c>
      <c r="Z38" s="198">
        <v>118.3</v>
      </c>
      <c r="AA38" s="198">
        <v>29.75</v>
      </c>
      <c r="AB38" s="198">
        <v>0</v>
      </c>
      <c r="AC38" s="198">
        <v>30.04</v>
      </c>
      <c r="AD38" s="198">
        <v>0</v>
      </c>
      <c r="AE38" s="198">
        <v>0</v>
      </c>
      <c r="AF38" s="198">
        <v>0</v>
      </c>
      <c r="AG38" s="198">
        <v>36.78</v>
      </c>
      <c r="AH38" s="198">
        <v>0</v>
      </c>
      <c r="AI38" s="198">
        <v>40</v>
      </c>
      <c r="AJ38" s="198">
        <v>0</v>
      </c>
      <c r="AK38" s="198">
        <v>99.62</v>
      </c>
      <c r="AL38" s="198">
        <v>0</v>
      </c>
      <c r="AM38" s="198">
        <v>0</v>
      </c>
      <c r="AN38" s="198">
        <v>0</v>
      </c>
      <c r="AO38" s="198">
        <v>46.7</v>
      </c>
      <c r="AP38" s="198">
        <v>0</v>
      </c>
      <c r="AQ38" s="198">
        <v>39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271.01</v>
      </c>
      <c r="L39" s="198">
        <v>10.69</v>
      </c>
      <c r="M39" s="198">
        <v>61.73</v>
      </c>
      <c r="N39" s="198">
        <v>50.21</v>
      </c>
      <c r="O39" s="198">
        <v>70.94</v>
      </c>
      <c r="P39" s="198">
        <v>22.95</v>
      </c>
      <c r="Q39" s="198">
        <v>7.28</v>
      </c>
      <c r="R39" s="198">
        <v>16.649999999999999</v>
      </c>
      <c r="S39" s="198">
        <v>11.22</v>
      </c>
      <c r="T39" s="198">
        <v>0</v>
      </c>
      <c r="U39" s="198">
        <v>50.1</v>
      </c>
      <c r="V39" s="198">
        <v>5.61</v>
      </c>
      <c r="W39" s="198">
        <v>19.73</v>
      </c>
      <c r="X39" s="198">
        <v>62.71</v>
      </c>
      <c r="Y39" s="198">
        <v>0</v>
      </c>
      <c r="Z39" s="198">
        <v>118.3</v>
      </c>
      <c r="AA39" s="198">
        <v>29.75</v>
      </c>
      <c r="AB39" s="198">
        <v>0</v>
      </c>
      <c r="AC39" s="198">
        <v>30.04</v>
      </c>
      <c r="AD39" s="198">
        <v>0</v>
      </c>
      <c r="AE39" s="198">
        <v>0</v>
      </c>
      <c r="AF39" s="198">
        <v>0</v>
      </c>
      <c r="AG39" s="198">
        <v>36.78</v>
      </c>
      <c r="AH39" s="198">
        <v>0</v>
      </c>
      <c r="AI39" s="198">
        <v>40</v>
      </c>
      <c r="AJ39" s="198">
        <v>0</v>
      </c>
      <c r="AK39" s="198">
        <v>99.62</v>
      </c>
      <c r="AL39" s="198">
        <v>0</v>
      </c>
      <c r="AM39" s="198">
        <v>0</v>
      </c>
      <c r="AN39" s="198">
        <v>0</v>
      </c>
      <c r="AO39" s="198">
        <v>46.7</v>
      </c>
      <c r="AP39" s="198">
        <v>0</v>
      </c>
      <c r="AQ39" s="198">
        <v>39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290.37</v>
      </c>
      <c r="L40" s="198">
        <v>10.69</v>
      </c>
      <c r="M40" s="198">
        <v>61.73</v>
      </c>
      <c r="N40" s="198">
        <v>50.21</v>
      </c>
      <c r="O40" s="198">
        <v>70.94</v>
      </c>
      <c r="P40" s="198">
        <v>22.95</v>
      </c>
      <c r="Q40" s="198">
        <v>7.28</v>
      </c>
      <c r="R40" s="198">
        <v>16.649999999999999</v>
      </c>
      <c r="S40" s="198">
        <v>11.22</v>
      </c>
      <c r="T40" s="198">
        <v>0</v>
      </c>
      <c r="U40" s="198">
        <v>50.1</v>
      </c>
      <c r="V40" s="198">
        <v>5.61</v>
      </c>
      <c r="W40" s="198">
        <v>19.73</v>
      </c>
      <c r="X40" s="198">
        <v>62.71</v>
      </c>
      <c r="Y40" s="198">
        <v>0</v>
      </c>
      <c r="Z40" s="198">
        <v>118.3</v>
      </c>
      <c r="AA40" s="198">
        <v>29.75</v>
      </c>
      <c r="AB40" s="198">
        <v>0</v>
      </c>
      <c r="AC40" s="198">
        <v>30.04</v>
      </c>
      <c r="AD40" s="198">
        <v>0</v>
      </c>
      <c r="AE40" s="198">
        <v>0</v>
      </c>
      <c r="AF40" s="198">
        <v>0</v>
      </c>
      <c r="AG40" s="198">
        <v>36.78</v>
      </c>
      <c r="AH40" s="198">
        <v>0</v>
      </c>
      <c r="AI40" s="198">
        <v>40</v>
      </c>
      <c r="AJ40" s="198">
        <v>0</v>
      </c>
      <c r="AK40" s="198">
        <v>99.62</v>
      </c>
      <c r="AL40" s="198">
        <v>0</v>
      </c>
      <c r="AM40" s="198">
        <v>0</v>
      </c>
      <c r="AN40" s="198">
        <v>0</v>
      </c>
      <c r="AO40" s="198">
        <v>46.7</v>
      </c>
      <c r="AP40" s="198">
        <v>0</v>
      </c>
      <c r="AQ40" s="198">
        <v>39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314.57</v>
      </c>
      <c r="L41" s="198">
        <v>10.69</v>
      </c>
      <c r="M41" s="198">
        <v>61.73</v>
      </c>
      <c r="N41" s="198">
        <v>50.21</v>
      </c>
      <c r="O41" s="198">
        <v>70.94</v>
      </c>
      <c r="P41" s="198">
        <v>22.8</v>
      </c>
      <c r="Q41" s="198">
        <v>7.28</v>
      </c>
      <c r="R41" s="198">
        <v>16.649999999999999</v>
      </c>
      <c r="S41" s="198">
        <v>11.22</v>
      </c>
      <c r="T41" s="198">
        <v>0</v>
      </c>
      <c r="U41" s="198">
        <v>51.04</v>
      </c>
      <c r="V41" s="198">
        <v>5.61</v>
      </c>
      <c r="W41" s="198">
        <v>19.73</v>
      </c>
      <c r="X41" s="198">
        <v>62.71</v>
      </c>
      <c r="Y41" s="198">
        <v>0</v>
      </c>
      <c r="Z41" s="198">
        <v>118.3</v>
      </c>
      <c r="AA41" s="198">
        <v>29.75</v>
      </c>
      <c r="AB41" s="198">
        <v>0</v>
      </c>
      <c r="AC41" s="198">
        <v>30.04</v>
      </c>
      <c r="AD41" s="198">
        <v>0</v>
      </c>
      <c r="AE41" s="198">
        <v>0</v>
      </c>
      <c r="AF41" s="198">
        <v>0</v>
      </c>
      <c r="AG41" s="198">
        <v>36.78</v>
      </c>
      <c r="AH41" s="198">
        <v>0</v>
      </c>
      <c r="AI41" s="198">
        <v>40</v>
      </c>
      <c r="AJ41" s="198">
        <v>0</v>
      </c>
      <c r="AK41" s="198">
        <v>99.62</v>
      </c>
      <c r="AL41" s="198">
        <v>0</v>
      </c>
      <c r="AM41" s="198">
        <v>0</v>
      </c>
      <c r="AN41" s="198">
        <v>0</v>
      </c>
      <c r="AO41" s="198">
        <v>46.7</v>
      </c>
      <c r="AP41" s="198">
        <v>0</v>
      </c>
      <c r="AQ41" s="198">
        <v>39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332.58</v>
      </c>
      <c r="L42" s="198">
        <v>10.69</v>
      </c>
      <c r="M42" s="198">
        <v>61.73</v>
      </c>
      <c r="N42" s="198">
        <v>50.21</v>
      </c>
      <c r="O42" s="198">
        <v>70.94</v>
      </c>
      <c r="P42" s="198">
        <v>22.8</v>
      </c>
      <c r="Q42" s="198">
        <v>7.28</v>
      </c>
      <c r="R42" s="198">
        <v>16.649999999999999</v>
      </c>
      <c r="S42" s="198">
        <v>11.22</v>
      </c>
      <c r="T42" s="198">
        <v>0</v>
      </c>
      <c r="U42" s="198">
        <v>51.04</v>
      </c>
      <c r="V42" s="198">
        <v>5.61</v>
      </c>
      <c r="W42" s="198">
        <v>19.73</v>
      </c>
      <c r="X42" s="198">
        <v>62.71</v>
      </c>
      <c r="Y42" s="198">
        <v>0</v>
      </c>
      <c r="Z42" s="198">
        <v>118.3</v>
      </c>
      <c r="AA42" s="198">
        <v>29.75</v>
      </c>
      <c r="AB42" s="198">
        <v>0</v>
      </c>
      <c r="AC42" s="198">
        <v>30.04</v>
      </c>
      <c r="AD42" s="198">
        <v>0</v>
      </c>
      <c r="AE42" s="198">
        <v>0</v>
      </c>
      <c r="AF42" s="198">
        <v>0</v>
      </c>
      <c r="AG42" s="198">
        <v>36.78</v>
      </c>
      <c r="AH42" s="198">
        <v>0</v>
      </c>
      <c r="AI42" s="198">
        <v>40</v>
      </c>
      <c r="AJ42" s="198">
        <v>0</v>
      </c>
      <c r="AK42" s="198">
        <v>99.62</v>
      </c>
      <c r="AL42" s="198">
        <v>0</v>
      </c>
      <c r="AM42" s="198">
        <v>0</v>
      </c>
      <c r="AN42" s="198">
        <v>0</v>
      </c>
      <c r="AO42" s="198">
        <v>46.7</v>
      </c>
      <c r="AP42" s="198">
        <v>0</v>
      </c>
      <c r="AQ42" s="198">
        <v>39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358.13</v>
      </c>
      <c r="L43" s="198">
        <v>10.69</v>
      </c>
      <c r="M43" s="198">
        <v>61.73</v>
      </c>
      <c r="N43" s="198">
        <v>50.21</v>
      </c>
      <c r="O43" s="198">
        <v>70.94</v>
      </c>
      <c r="P43" s="198">
        <v>22.8</v>
      </c>
      <c r="Q43" s="198">
        <v>7.28</v>
      </c>
      <c r="R43" s="198">
        <v>16.649999999999999</v>
      </c>
      <c r="S43" s="198">
        <v>11.22</v>
      </c>
      <c r="T43" s="198">
        <v>0</v>
      </c>
      <c r="U43" s="198">
        <v>51.04</v>
      </c>
      <c r="V43" s="198">
        <v>5.61</v>
      </c>
      <c r="W43" s="198">
        <v>19.73</v>
      </c>
      <c r="X43" s="198">
        <v>62.71</v>
      </c>
      <c r="Y43" s="198">
        <v>0</v>
      </c>
      <c r="Z43" s="198">
        <v>118.3</v>
      </c>
      <c r="AA43" s="198">
        <v>29.75</v>
      </c>
      <c r="AB43" s="198">
        <v>0</v>
      </c>
      <c r="AC43" s="198">
        <v>30.04</v>
      </c>
      <c r="AD43" s="198">
        <v>0</v>
      </c>
      <c r="AE43" s="198">
        <v>0</v>
      </c>
      <c r="AF43" s="198">
        <v>0</v>
      </c>
      <c r="AG43" s="198">
        <v>36.78</v>
      </c>
      <c r="AH43" s="198">
        <v>0</v>
      </c>
      <c r="AI43" s="198">
        <v>40</v>
      </c>
      <c r="AJ43" s="198">
        <v>0</v>
      </c>
      <c r="AK43" s="198">
        <v>99.62</v>
      </c>
      <c r="AL43" s="198">
        <v>0</v>
      </c>
      <c r="AM43" s="198">
        <v>0</v>
      </c>
      <c r="AN43" s="198">
        <v>0</v>
      </c>
      <c r="AO43" s="198">
        <v>46.7</v>
      </c>
      <c r="AP43" s="198">
        <v>0</v>
      </c>
      <c r="AQ43" s="198">
        <v>39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365.37</v>
      </c>
      <c r="L44" s="198">
        <v>10.69</v>
      </c>
      <c r="M44" s="198">
        <v>61.73</v>
      </c>
      <c r="N44" s="198">
        <v>50.21</v>
      </c>
      <c r="O44" s="198">
        <v>70.94</v>
      </c>
      <c r="P44" s="198">
        <v>22.8</v>
      </c>
      <c r="Q44" s="198">
        <v>7.28</v>
      </c>
      <c r="R44" s="198">
        <v>16.649999999999999</v>
      </c>
      <c r="S44" s="198">
        <v>11.22</v>
      </c>
      <c r="T44" s="198">
        <v>0</v>
      </c>
      <c r="U44" s="198">
        <v>51.04</v>
      </c>
      <c r="V44" s="198">
        <v>5.61</v>
      </c>
      <c r="W44" s="198">
        <v>19.73</v>
      </c>
      <c r="X44" s="198">
        <v>62.71</v>
      </c>
      <c r="Y44" s="198">
        <v>0</v>
      </c>
      <c r="Z44" s="198">
        <v>118.3</v>
      </c>
      <c r="AA44" s="198">
        <v>29.75</v>
      </c>
      <c r="AB44" s="198">
        <v>0</v>
      </c>
      <c r="AC44" s="198">
        <v>27.04</v>
      </c>
      <c r="AD44" s="198">
        <v>0</v>
      </c>
      <c r="AE44" s="198">
        <v>0</v>
      </c>
      <c r="AF44" s="198">
        <v>0</v>
      </c>
      <c r="AG44" s="198">
        <v>36.78</v>
      </c>
      <c r="AH44" s="198">
        <v>0</v>
      </c>
      <c r="AI44" s="198">
        <v>40</v>
      </c>
      <c r="AJ44" s="198">
        <v>0</v>
      </c>
      <c r="AK44" s="198">
        <v>99.62</v>
      </c>
      <c r="AL44" s="198">
        <v>0</v>
      </c>
      <c r="AM44" s="198">
        <v>0</v>
      </c>
      <c r="AN44" s="198">
        <v>0</v>
      </c>
      <c r="AO44" s="198">
        <v>46.7</v>
      </c>
      <c r="AP44" s="198">
        <v>0</v>
      </c>
      <c r="AQ44" s="198">
        <v>39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383.17</v>
      </c>
      <c r="L45" s="198">
        <v>10.69</v>
      </c>
      <c r="M45" s="198">
        <v>59.71</v>
      </c>
      <c r="N45" s="198">
        <v>50.21</v>
      </c>
      <c r="O45" s="198">
        <v>70.94</v>
      </c>
      <c r="P45" s="198">
        <v>22.8</v>
      </c>
      <c r="Q45" s="198">
        <v>7.28</v>
      </c>
      <c r="R45" s="198">
        <v>16.649999999999999</v>
      </c>
      <c r="S45" s="198">
        <v>11.22</v>
      </c>
      <c r="T45" s="198">
        <v>0</v>
      </c>
      <c r="U45" s="198">
        <v>54.11</v>
      </c>
      <c r="V45" s="198">
        <v>5.61</v>
      </c>
      <c r="W45" s="198">
        <v>19.73</v>
      </c>
      <c r="X45" s="198">
        <v>62.71</v>
      </c>
      <c r="Y45" s="198">
        <v>0</v>
      </c>
      <c r="Z45" s="198">
        <v>118.3</v>
      </c>
      <c r="AA45" s="198">
        <v>29.75</v>
      </c>
      <c r="AB45" s="198">
        <v>0</v>
      </c>
      <c r="AC45" s="198">
        <v>27.04</v>
      </c>
      <c r="AD45" s="198">
        <v>0</v>
      </c>
      <c r="AE45" s="198">
        <v>0</v>
      </c>
      <c r="AF45" s="198">
        <v>0</v>
      </c>
      <c r="AG45" s="198">
        <v>36.78</v>
      </c>
      <c r="AH45" s="198">
        <v>0</v>
      </c>
      <c r="AI45" s="198">
        <v>40</v>
      </c>
      <c r="AJ45" s="198">
        <v>0</v>
      </c>
      <c r="AK45" s="198">
        <v>99.62</v>
      </c>
      <c r="AL45" s="198">
        <v>0</v>
      </c>
      <c r="AM45" s="198">
        <v>0</v>
      </c>
      <c r="AN45" s="198">
        <v>0</v>
      </c>
      <c r="AO45" s="198">
        <v>46.7</v>
      </c>
      <c r="AP45" s="198">
        <v>0</v>
      </c>
      <c r="AQ45" s="198">
        <v>39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396.28</v>
      </c>
      <c r="L46" s="198">
        <v>10.69</v>
      </c>
      <c r="M46" s="198">
        <v>59.71</v>
      </c>
      <c r="N46" s="198">
        <v>50.21</v>
      </c>
      <c r="O46" s="198">
        <v>70.94</v>
      </c>
      <c r="P46" s="198">
        <v>22.8</v>
      </c>
      <c r="Q46" s="198">
        <v>7.28</v>
      </c>
      <c r="R46" s="198">
        <v>16.649999999999999</v>
      </c>
      <c r="S46" s="198">
        <v>11.22</v>
      </c>
      <c r="T46" s="198">
        <v>0</v>
      </c>
      <c r="U46" s="198">
        <v>54.91</v>
      </c>
      <c r="V46" s="198">
        <v>5.61</v>
      </c>
      <c r="W46" s="198">
        <v>19.73</v>
      </c>
      <c r="X46" s="198">
        <v>62.71</v>
      </c>
      <c r="Y46" s="198">
        <v>0</v>
      </c>
      <c r="Z46" s="198">
        <v>118.3</v>
      </c>
      <c r="AA46" s="198">
        <v>29.75</v>
      </c>
      <c r="AB46" s="198">
        <v>0</v>
      </c>
      <c r="AC46" s="198">
        <v>27.04</v>
      </c>
      <c r="AD46" s="198">
        <v>0</v>
      </c>
      <c r="AE46" s="198">
        <v>0</v>
      </c>
      <c r="AF46" s="198">
        <v>0</v>
      </c>
      <c r="AG46" s="198">
        <v>36.78</v>
      </c>
      <c r="AH46" s="198">
        <v>0</v>
      </c>
      <c r="AI46" s="198">
        <v>40</v>
      </c>
      <c r="AJ46" s="198">
        <v>0</v>
      </c>
      <c r="AK46" s="198">
        <v>99.62</v>
      </c>
      <c r="AL46" s="198">
        <v>0</v>
      </c>
      <c r="AM46" s="198">
        <v>0</v>
      </c>
      <c r="AN46" s="198">
        <v>0</v>
      </c>
      <c r="AO46" s="198">
        <v>46.7</v>
      </c>
      <c r="AP46" s="198">
        <v>0</v>
      </c>
      <c r="AQ46" s="198">
        <v>39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368.18</v>
      </c>
      <c r="L47" s="198">
        <v>10.69</v>
      </c>
      <c r="M47" s="198">
        <v>59.71</v>
      </c>
      <c r="N47" s="198">
        <v>50.21</v>
      </c>
      <c r="O47" s="198">
        <v>70.94</v>
      </c>
      <c r="P47" s="198">
        <v>22.8</v>
      </c>
      <c r="Q47" s="198">
        <v>7.28</v>
      </c>
      <c r="R47" s="198">
        <v>16.649999999999999</v>
      </c>
      <c r="S47" s="198">
        <v>11.22</v>
      </c>
      <c r="T47" s="198">
        <v>0</v>
      </c>
      <c r="U47" s="198">
        <v>55.72</v>
      </c>
      <c r="V47" s="198">
        <v>5.61</v>
      </c>
      <c r="W47" s="198">
        <v>19.73</v>
      </c>
      <c r="X47" s="198">
        <v>62.71</v>
      </c>
      <c r="Y47" s="198">
        <v>0</v>
      </c>
      <c r="Z47" s="198">
        <v>118.3</v>
      </c>
      <c r="AA47" s="198">
        <v>29.75</v>
      </c>
      <c r="AB47" s="198">
        <v>0</v>
      </c>
      <c r="AC47" s="198">
        <v>27.04</v>
      </c>
      <c r="AD47" s="198">
        <v>0</v>
      </c>
      <c r="AE47" s="198">
        <v>0</v>
      </c>
      <c r="AF47" s="198">
        <v>0</v>
      </c>
      <c r="AG47" s="198">
        <v>36.78</v>
      </c>
      <c r="AH47" s="198">
        <v>0</v>
      </c>
      <c r="AI47" s="198">
        <v>40</v>
      </c>
      <c r="AJ47" s="198">
        <v>0</v>
      </c>
      <c r="AK47" s="198">
        <v>99.62</v>
      </c>
      <c r="AL47" s="198">
        <v>0</v>
      </c>
      <c r="AM47" s="198">
        <v>0</v>
      </c>
      <c r="AN47" s="198">
        <v>0</v>
      </c>
      <c r="AO47" s="198">
        <v>46.7</v>
      </c>
      <c r="AP47" s="198">
        <v>0</v>
      </c>
      <c r="AQ47" s="198">
        <v>39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361.62</v>
      </c>
      <c r="L48" s="198">
        <v>10.69</v>
      </c>
      <c r="M48" s="198">
        <v>59.71</v>
      </c>
      <c r="N48" s="198">
        <v>50.21</v>
      </c>
      <c r="O48" s="198">
        <v>70.94</v>
      </c>
      <c r="P48" s="198">
        <v>22.8</v>
      </c>
      <c r="Q48" s="198">
        <v>7.28</v>
      </c>
      <c r="R48" s="198">
        <v>16.649999999999999</v>
      </c>
      <c r="S48" s="198">
        <v>11.22</v>
      </c>
      <c r="T48" s="198">
        <v>0</v>
      </c>
      <c r="U48" s="198">
        <v>57.34</v>
      </c>
      <c r="V48" s="198">
        <v>5.61</v>
      </c>
      <c r="W48" s="198">
        <v>19.73</v>
      </c>
      <c r="X48" s="198">
        <v>62.71</v>
      </c>
      <c r="Y48" s="198">
        <v>0</v>
      </c>
      <c r="Z48" s="198">
        <v>118.3</v>
      </c>
      <c r="AA48" s="198">
        <v>29.75</v>
      </c>
      <c r="AB48" s="198">
        <v>0</v>
      </c>
      <c r="AC48" s="198">
        <v>27.04</v>
      </c>
      <c r="AD48" s="198">
        <v>0</v>
      </c>
      <c r="AE48" s="198">
        <v>0</v>
      </c>
      <c r="AF48" s="198">
        <v>0</v>
      </c>
      <c r="AG48" s="198">
        <v>36.78</v>
      </c>
      <c r="AH48" s="198">
        <v>0</v>
      </c>
      <c r="AI48" s="198">
        <v>40</v>
      </c>
      <c r="AJ48" s="198">
        <v>0</v>
      </c>
      <c r="AK48" s="198">
        <v>99.62</v>
      </c>
      <c r="AL48" s="198">
        <v>0</v>
      </c>
      <c r="AM48" s="198">
        <v>0</v>
      </c>
      <c r="AN48" s="198">
        <v>0</v>
      </c>
      <c r="AO48" s="198">
        <v>46.7</v>
      </c>
      <c r="AP48" s="198">
        <v>0</v>
      </c>
      <c r="AQ48" s="198">
        <v>39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362.97</v>
      </c>
      <c r="L49" s="198">
        <v>10.69</v>
      </c>
      <c r="M49" s="198">
        <v>59.71</v>
      </c>
      <c r="N49" s="198">
        <v>50.21</v>
      </c>
      <c r="O49" s="198">
        <v>70.94</v>
      </c>
      <c r="P49" s="198">
        <v>22.8</v>
      </c>
      <c r="Q49" s="198">
        <v>7.28</v>
      </c>
      <c r="R49" s="198">
        <v>18.02</v>
      </c>
      <c r="S49" s="198">
        <v>11.22</v>
      </c>
      <c r="T49" s="198">
        <v>0</v>
      </c>
      <c r="U49" s="198">
        <v>58.94</v>
      </c>
      <c r="V49" s="198">
        <v>5.61</v>
      </c>
      <c r="W49" s="198">
        <v>19.73</v>
      </c>
      <c r="X49" s="198">
        <v>62.71</v>
      </c>
      <c r="Y49" s="198">
        <v>0</v>
      </c>
      <c r="Z49" s="198">
        <v>118.3</v>
      </c>
      <c r="AA49" s="198">
        <v>29.75</v>
      </c>
      <c r="AB49" s="198">
        <v>0</v>
      </c>
      <c r="AC49" s="198">
        <v>27.04</v>
      </c>
      <c r="AD49" s="198">
        <v>0</v>
      </c>
      <c r="AE49" s="198">
        <v>0</v>
      </c>
      <c r="AF49" s="198">
        <v>0</v>
      </c>
      <c r="AG49" s="198">
        <v>36.78</v>
      </c>
      <c r="AH49" s="198">
        <v>0</v>
      </c>
      <c r="AI49" s="198">
        <v>40</v>
      </c>
      <c r="AJ49" s="198">
        <v>0</v>
      </c>
      <c r="AK49" s="198">
        <v>99.62</v>
      </c>
      <c r="AL49" s="198">
        <v>0</v>
      </c>
      <c r="AM49" s="198">
        <v>0</v>
      </c>
      <c r="AN49" s="198">
        <v>0</v>
      </c>
      <c r="AO49" s="198">
        <v>46.7</v>
      </c>
      <c r="AP49" s="198">
        <v>0</v>
      </c>
      <c r="AQ49" s="198">
        <v>39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362.97</v>
      </c>
      <c r="L50" s="198">
        <v>10.69</v>
      </c>
      <c r="M50" s="198">
        <v>59.71</v>
      </c>
      <c r="N50" s="198">
        <v>50.21</v>
      </c>
      <c r="O50" s="198">
        <v>70.94</v>
      </c>
      <c r="P50" s="198">
        <v>22.8</v>
      </c>
      <c r="Q50" s="198">
        <v>7.28</v>
      </c>
      <c r="R50" s="198">
        <v>18.02</v>
      </c>
      <c r="S50" s="198">
        <v>11.22</v>
      </c>
      <c r="T50" s="198">
        <v>0</v>
      </c>
      <c r="U50" s="198">
        <v>60.12</v>
      </c>
      <c r="V50" s="198">
        <v>5.61</v>
      </c>
      <c r="W50" s="198">
        <v>19.73</v>
      </c>
      <c r="X50" s="198">
        <v>62.71</v>
      </c>
      <c r="Y50" s="198">
        <v>0</v>
      </c>
      <c r="Z50" s="198">
        <v>118.3</v>
      </c>
      <c r="AA50" s="198">
        <v>29.75</v>
      </c>
      <c r="AB50" s="198">
        <v>0</v>
      </c>
      <c r="AC50" s="198">
        <v>27.04</v>
      </c>
      <c r="AD50" s="198">
        <v>0</v>
      </c>
      <c r="AE50" s="198">
        <v>0</v>
      </c>
      <c r="AF50" s="198">
        <v>0</v>
      </c>
      <c r="AG50" s="198">
        <v>36.78</v>
      </c>
      <c r="AH50" s="198">
        <v>0</v>
      </c>
      <c r="AI50" s="198">
        <v>40</v>
      </c>
      <c r="AJ50" s="198">
        <v>0</v>
      </c>
      <c r="AK50" s="198">
        <v>99.62</v>
      </c>
      <c r="AL50" s="198">
        <v>0</v>
      </c>
      <c r="AM50" s="198">
        <v>0</v>
      </c>
      <c r="AN50" s="198">
        <v>0</v>
      </c>
      <c r="AO50" s="198">
        <v>46.7</v>
      </c>
      <c r="AP50" s="198">
        <v>0</v>
      </c>
      <c r="AQ50" s="198">
        <v>39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445.24</v>
      </c>
      <c r="L51" s="198">
        <v>10.69</v>
      </c>
      <c r="M51" s="198">
        <v>59.71</v>
      </c>
      <c r="N51" s="198">
        <v>50.21</v>
      </c>
      <c r="O51" s="198">
        <v>70.94</v>
      </c>
      <c r="P51" s="198">
        <v>22.8</v>
      </c>
      <c r="Q51" s="198">
        <v>7.28</v>
      </c>
      <c r="R51" s="198">
        <v>18.02</v>
      </c>
      <c r="S51" s="198">
        <v>11.22</v>
      </c>
      <c r="T51" s="198">
        <v>0</v>
      </c>
      <c r="U51" s="198">
        <v>60.12</v>
      </c>
      <c r="V51" s="198">
        <v>5.61</v>
      </c>
      <c r="W51" s="198">
        <v>19.73</v>
      </c>
      <c r="X51" s="198">
        <v>62.71</v>
      </c>
      <c r="Y51" s="198">
        <v>0</v>
      </c>
      <c r="Z51" s="198">
        <v>118.3</v>
      </c>
      <c r="AA51" s="198">
        <v>29.75</v>
      </c>
      <c r="AB51" s="198">
        <v>0</v>
      </c>
      <c r="AC51" s="198">
        <v>27.04</v>
      </c>
      <c r="AD51" s="198">
        <v>0</v>
      </c>
      <c r="AE51" s="198">
        <v>0</v>
      </c>
      <c r="AF51" s="198">
        <v>0</v>
      </c>
      <c r="AG51" s="198">
        <v>36.78</v>
      </c>
      <c r="AH51" s="198">
        <v>0</v>
      </c>
      <c r="AI51" s="198">
        <v>40</v>
      </c>
      <c r="AJ51" s="198">
        <v>0</v>
      </c>
      <c r="AK51" s="198">
        <v>99.62</v>
      </c>
      <c r="AL51" s="198">
        <v>0</v>
      </c>
      <c r="AM51" s="198">
        <v>0</v>
      </c>
      <c r="AN51" s="198">
        <v>0</v>
      </c>
      <c r="AO51" s="198">
        <v>46.69</v>
      </c>
      <c r="AP51" s="198">
        <v>0</v>
      </c>
      <c r="AQ51" s="198">
        <v>39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495.89</v>
      </c>
      <c r="L52" s="198">
        <v>10.69</v>
      </c>
      <c r="M52" s="198">
        <v>59.71</v>
      </c>
      <c r="N52" s="198">
        <v>50.21</v>
      </c>
      <c r="O52" s="198">
        <v>70.94</v>
      </c>
      <c r="P52" s="198">
        <v>22.8</v>
      </c>
      <c r="Q52" s="198">
        <v>7.28</v>
      </c>
      <c r="R52" s="198">
        <v>18.02</v>
      </c>
      <c r="S52" s="198">
        <v>11.22</v>
      </c>
      <c r="T52" s="198">
        <v>0</v>
      </c>
      <c r="U52" s="198">
        <v>60.12</v>
      </c>
      <c r="V52" s="198">
        <v>5.61</v>
      </c>
      <c r="W52" s="198">
        <v>19.73</v>
      </c>
      <c r="X52" s="198">
        <v>62.71</v>
      </c>
      <c r="Y52" s="198">
        <v>0</v>
      </c>
      <c r="Z52" s="198">
        <v>118.3</v>
      </c>
      <c r="AA52" s="198">
        <v>29.75</v>
      </c>
      <c r="AB52" s="198">
        <v>0</v>
      </c>
      <c r="AC52" s="198">
        <v>26.44</v>
      </c>
      <c r="AD52" s="198">
        <v>0</v>
      </c>
      <c r="AE52" s="198">
        <v>0</v>
      </c>
      <c r="AF52" s="198">
        <v>0</v>
      </c>
      <c r="AG52" s="198">
        <v>36.78</v>
      </c>
      <c r="AH52" s="198">
        <v>0</v>
      </c>
      <c r="AI52" s="198">
        <v>40</v>
      </c>
      <c r="AJ52" s="198">
        <v>0</v>
      </c>
      <c r="AK52" s="198">
        <v>99.62</v>
      </c>
      <c r="AL52" s="198">
        <v>0</v>
      </c>
      <c r="AM52" s="198">
        <v>0</v>
      </c>
      <c r="AN52" s="198">
        <v>0</v>
      </c>
      <c r="AO52" s="198">
        <v>46.69</v>
      </c>
      <c r="AP52" s="198">
        <v>0</v>
      </c>
      <c r="AQ52" s="198">
        <v>39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495.89</v>
      </c>
      <c r="L53" s="198">
        <v>10.69</v>
      </c>
      <c r="M53" s="198">
        <v>61.73</v>
      </c>
      <c r="N53" s="198">
        <v>50.21</v>
      </c>
      <c r="O53" s="198">
        <v>70.94</v>
      </c>
      <c r="P53" s="198">
        <v>22.8</v>
      </c>
      <c r="Q53" s="198">
        <v>7.28</v>
      </c>
      <c r="R53" s="198">
        <v>18.02</v>
      </c>
      <c r="S53" s="198">
        <v>11.22</v>
      </c>
      <c r="T53" s="198">
        <v>0</v>
      </c>
      <c r="U53" s="198">
        <v>60.12</v>
      </c>
      <c r="V53" s="198">
        <v>5.61</v>
      </c>
      <c r="W53" s="198">
        <v>19.73</v>
      </c>
      <c r="X53" s="198">
        <v>62.71</v>
      </c>
      <c r="Y53" s="198">
        <v>0</v>
      </c>
      <c r="Z53" s="198">
        <v>118.3</v>
      </c>
      <c r="AA53" s="198">
        <v>29.75</v>
      </c>
      <c r="AB53" s="198">
        <v>0</v>
      </c>
      <c r="AC53" s="198">
        <v>25.84</v>
      </c>
      <c r="AD53" s="198">
        <v>0</v>
      </c>
      <c r="AE53" s="198">
        <v>0</v>
      </c>
      <c r="AF53" s="198">
        <v>0</v>
      </c>
      <c r="AG53" s="198">
        <v>36.78</v>
      </c>
      <c r="AH53" s="198">
        <v>0</v>
      </c>
      <c r="AI53" s="198">
        <v>40</v>
      </c>
      <c r="AJ53" s="198">
        <v>0</v>
      </c>
      <c r="AK53" s="198">
        <v>99.62</v>
      </c>
      <c r="AL53" s="198">
        <v>0</v>
      </c>
      <c r="AM53" s="198">
        <v>0</v>
      </c>
      <c r="AN53" s="198">
        <v>0</v>
      </c>
      <c r="AO53" s="198">
        <v>46.69</v>
      </c>
      <c r="AP53" s="198">
        <v>0</v>
      </c>
      <c r="AQ53" s="198">
        <v>39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495.89</v>
      </c>
      <c r="L54" s="198">
        <v>10.69</v>
      </c>
      <c r="M54" s="198">
        <v>61.73</v>
      </c>
      <c r="N54" s="198">
        <v>50.21</v>
      </c>
      <c r="O54" s="198">
        <v>70.94</v>
      </c>
      <c r="P54" s="198">
        <v>22.8</v>
      </c>
      <c r="Q54" s="198">
        <v>7.28</v>
      </c>
      <c r="R54" s="198">
        <v>18.02</v>
      </c>
      <c r="S54" s="198">
        <v>11.22</v>
      </c>
      <c r="T54" s="198">
        <v>0</v>
      </c>
      <c r="U54" s="198">
        <v>60.12</v>
      </c>
      <c r="V54" s="198">
        <v>5.61</v>
      </c>
      <c r="W54" s="198">
        <v>19.73</v>
      </c>
      <c r="X54" s="198">
        <v>62.71</v>
      </c>
      <c r="Y54" s="198">
        <v>0</v>
      </c>
      <c r="Z54" s="198">
        <v>118.3</v>
      </c>
      <c r="AA54" s="198">
        <v>29.75</v>
      </c>
      <c r="AB54" s="198">
        <v>0</v>
      </c>
      <c r="AC54" s="198">
        <v>25.84</v>
      </c>
      <c r="AD54" s="198">
        <v>0</v>
      </c>
      <c r="AE54" s="198">
        <v>0</v>
      </c>
      <c r="AF54" s="198">
        <v>0</v>
      </c>
      <c r="AG54" s="198">
        <v>36.78</v>
      </c>
      <c r="AH54" s="198">
        <v>0</v>
      </c>
      <c r="AI54" s="198">
        <v>40</v>
      </c>
      <c r="AJ54" s="198">
        <v>0</v>
      </c>
      <c r="AK54" s="198">
        <v>99.62</v>
      </c>
      <c r="AL54" s="198">
        <v>0</v>
      </c>
      <c r="AM54" s="198">
        <v>0</v>
      </c>
      <c r="AN54" s="198">
        <v>0</v>
      </c>
      <c r="AO54" s="198">
        <v>46.69</v>
      </c>
      <c r="AP54" s="198">
        <v>0</v>
      </c>
      <c r="AQ54" s="198">
        <v>39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387.16</v>
      </c>
      <c r="L55" s="198">
        <v>0</v>
      </c>
      <c r="M55" s="198">
        <v>61.73</v>
      </c>
      <c r="N55" s="198">
        <v>50.21</v>
      </c>
      <c r="O55" s="198">
        <v>70.94</v>
      </c>
      <c r="P55" s="198">
        <v>22.8</v>
      </c>
      <c r="Q55" s="198">
        <v>7.28</v>
      </c>
      <c r="R55" s="198">
        <v>0</v>
      </c>
      <c r="S55" s="198">
        <v>11.22</v>
      </c>
      <c r="T55" s="198">
        <v>0</v>
      </c>
      <c r="U55" s="198">
        <v>60.12</v>
      </c>
      <c r="V55" s="198">
        <v>0</v>
      </c>
      <c r="W55" s="198">
        <v>19.73</v>
      </c>
      <c r="X55" s="198">
        <v>62.71</v>
      </c>
      <c r="Y55" s="198">
        <v>0</v>
      </c>
      <c r="Z55" s="198">
        <v>118.3</v>
      </c>
      <c r="AA55" s="198">
        <v>29.75</v>
      </c>
      <c r="AB55" s="198">
        <v>0</v>
      </c>
      <c r="AC55" s="198">
        <v>25.84</v>
      </c>
      <c r="AD55" s="198">
        <v>0</v>
      </c>
      <c r="AE55" s="198">
        <v>0</v>
      </c>
      <c r="AF55" s="198">
        <v>0</v>
      </c>
      <c r="AG55" s="198">
        <v>36.78</v>
      </c>
      <c r="AH55" s="198">
        <v>0</v>
      </c>
      <c r="AI55" s="198">
        <v>40</v>
      </c>
      <c r="AJ55" s="198">
        <v>0</v>
      </c>
      <c r="AK55" s="198">
        <v>99.62</v>
      </c>
      <c r="AL55" s="198">
        <v>0</v>
      </c>
      <c r="AM55" s="198">
        <v>0</v>
      </c>
      <c r="AN55" s="198">
        <v>0</v>
      </c>
      <c r="AO55" s="198">
        <v>46.69</v>
      </c>
      <c r="AP55" s="198">
        <v>0</v>
      </c>
      <c r="AQ55" s="198">
        <v>39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495.89</v>
      </c>
      <c r="L56" s="198">
        <v>10.69</v>
      </c>
      <c r="M56" s="198">
        <v>61.73</v>
      </c>
      <c r="N56" s="198">
        <v>50.21</v>
      </c>
      <c r="O56" s="198">
        <v>70.94</v>
      </c>
      <c r="P56" s="198">
        <v>22.8</v>
      </c>
      <c r="Q56" s="198">
        <v>7.28</v>
      </c>
      <c r="R56" s="198">
        <v>18.02</v>
      </c>
      <c r="S56" s="198">
        <v>11.22</v>
      </c>
      <c r="T56" s="198">
        <v>0</v>
      </c>
      <c r="U56" s="198">
        <v>60.12</v>
      </c>
      <c r="V56" s="198">
        <v>5.61</v>
      </c>
      <c r="W56" s="198">
        <v>19.73</v>
      </c>
      <c r="X56" s="198">
        <v>62.71</v>
      </c>
      <c r="Y56" s="198">
        <v>0</v>
      </c>
      <c r="Z56" s="198">
        <v>118.3</v>
      </c>
      <c r="AA56" s="198">
        <v>29.75</v>
      </c>
      <c r="AB56" s="198">
        <v>0</v>
      </c>
      <c r="AC56" s="198">
        <v>25.84</v>
      </c>
      <c r="AD56" s="198">
        <v>0</v>
      </c>
      <c r="AE56" s="198">
        <v>0</v>
      </c>
      <c r="AF56" s="198">
        <v>0</v>
      </c>
      <c r="AG56" s="198">
        <v>36.78</v>
      </c>
      <c r="AH56" s="198">
        <v>0</v>
      </c>
      <c r="AI56" s="198">
        <v>40</v>
      </c>
      <c r="AJ56" s="198">
        <v>0</v>
      </c>
      <c r="AK56" s="198">
        <v>99.62</v>
      </c>
      <c r="AL56" s="198">
        <v>0</v>
      </c>
      <c r="AM56" s="198">
        <v>0</v>
      </c>
      <c r="AN56" s="198">
        <v>0</v>
      </c>
      <c r="AO56" s="198">
        <v>46.69</v>
      </c>
      <c r="AP56" s="198">
        <v>0</v>
      </c>
      <c r="AQ56" s="198">
        <v>39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495.89</v>
      </c>
      <c r="L57" s="198">
        <v>10.69</v>
      </c>
      <c r="M57" s="198">
        <v>61.73</v>
      </c>
      <c r="N57" s="198">
        <v>50.21</v>
      </c>
      <c r="O57" s="198">
        <v>70.94</v>
      </c>
      <c r="P57" s="198">
        <v>22.8</v>
      </c>
      <c r="Q57" s="198">
        <v>7.28</v>
      </c>
      <c r="R57" s="198">
        <v>18.02</v>
      </c>
      <c r="S57" s="198">
        <v>11.22</v>
      </c>
      <c r="T57" s="198">
        <v>0</v>
      </c>
      <c r="U57" s="198">
        <v>60.12</v>
      </c>
      <c r="V57" s="198">
        <v>5.61</v>
      </c>
      <c r="W57" s="198">
        <v>19.73</v>
      </c>
      <c r="X57" s="198">
        <v>62.71</v>
      </c>
      <c r="Y57" s="198">
        <v>0</v>
      </c>
      <c r="Z57" s="198">
        <v>118.3</v>
      </c>
      <c r="AA57" s="198">
        <v>29.75</v>
      </c>
      <c r="AB57" s="198">
        <v>0</v>
      </c>
      <c r="AC57" s="198">
        <v>25.24</v>
      </c>
      <c r="AD57" s="198">
        <v>0</v>
      </c>
      <c r="AE57" s="198">
        <v>0</v>
      </c>
      <c r="AF57" s="198">
        <v>0</v>
      </c>
      <c r="AG57" s="198">
        <v>36.78</v>
      </c>
      <c r="AH57" s="198">
        <v>0</v>
      </c>
      <c r="AI57" s="198">
        <v>40</v>
      </c>
      <c r="AJ57" s="198">
        <v>0</v>
      </c>
      <c r="AK57" s="198">
        <v>99.62</v>
      </c>
      <c r="AL57" s="198">
        <v>0</v>
      </c>
      <c r="AM57" s="198">
        <v>0</v>
      </c>
      <c r="AN57" s="198">
        <v>0</v>
      </c>
      <c r="AO57" s="198">
        <v>46.69</v>
      </c>
      <c r="AP57" s="198">
        <v>0</v>
      </c>
      <c r="AQ57" s="198">
        <v>39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495.89</v>
      </c>
      <c r="L58" s="198">
        <v>10.69</v>
      </c>
      <c r="M58" s="198">
        <v>61.73</v>
      </c>
      <c r="N58" s="198">
        <v>50.21</v>
      </c>
      <c r="O58" s="198">
        <v>70.94</v>
      </c>
      <c r="P58" s="198">
        <v>22.8</v>
      </c>
      <c r="Q58" s="198">
        <v>7.28</v>
      </c>
      <c r="R58" s="198">
        <v>18.02</v>
      </c>
      <c r="S58" s="198">
        <v>11.22</v>
      </c>
      <c r="T58" s="198">
        <v>0</v>
      </c>
      <c r="U58" s="198">
        <v>60.12</v>
      </c>
      <c r="V58" s="198">
        <v>5.61</v>
      </c>
      <c r="W58" s="198">
        <v>19.73</v>
      </c>
      <c r="X58" s="198">
        <v>62.71</v>
      </c>
      <c r="Y58" s="198">
        <v>0</v>
      </c>
      <c r="Z58" s="198">
        <v>118.3</v>
      </c>
      <c r="AA58" s="198">
        <v>29.75</v>
      </c>
      <c r="AB58" s="198">
        <v>0</v>
      </c>
      <c r="AC58" s="198">
        <v>25.24</v>
      </c>
      <c r="AD58" s="198">
        <v>0</v>
      </c>
      <c r="AE58" s="198">
        <v>0</v>
      </c>
      <c r="AF58" s="198">
        <v>0</v>
      </c>
      <c r="AG58" s="198">
        <v>36.78</v>
      </c>
      <c r="AH58" s="198">
        <v>0</v>
      </c>
      <c r="AI58" s="198">
        <v>40</v>
      </c>
      <c r="AJ58" s="198">
        <v>0</v>
      </c>
      <c r="AK58" s="198">
        <v>99.62</v>
      </c>
      <c r="AL58" s="198">
        <v>0</v>
      </c>
      <c r="AM58" s="198">
        <v>0</v>
      </c>
      <c r="AN58" s="198">
        <v>0</v>
      </c>
      <c r="AO58" s="198">
        <v>46.69</v>
      </c>
      <c r="AP58" s="198">
        <v>0</v>
      </c>
      <c r="AQ58" s="198">
        <v>39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247.94</v>
      </c>
      <c r="L59" s="198">
        <v>10.69</v>
      </c>
      <c r="M59" s="198">
        <v>61.73</v>
      </c>
      <c r="N59" s="198">
        <v>50.21</v>
      </c>
      <c r="O59" s="198">
        <v>70.94</v>
      </c>
      <c r="P59" s="198">
        <v>22.8</v>
      </c>
      <c r="Q59" s="198">
        <v>7.28</v>
      </c>
      <c r="R59" s="198">
        <v>18.02</v>
      </c>
      <c r="S59" s="198">
        <v>11.22</v>
      </c>
      <c r="T59" s="198">
        <v>0</v>
      </c>
      <c r="U59" s="198">
        <v>60.12</v>
      </c>
      <c r="V59" s="198">
        <v>5.61</v>
      </c>
      <c r="W59" s="198">
        <v>19.73</v>
      </c>
      <c r="X59" s="198">
        <v>62.71</v>
      </c>
      <c r="Y59" s="198">
        <v>0</v>
      </c>
      <c r="Z59" s="198">
        <v>118.3</v>
      </c>
      <c r="AA59" s="198">
        <v>29.75</v>
      </c>
      <c r="AB59" s="198">
        <v>0</v>
      </c>
      <c r="AC59" s="198">
        <v>25.24</v>
      </c>
      <c r="AD59" s="198">
        <v>0</v>
      </c>
      <c r="AE59" s="198">
        <v>0</v>
      </c>
      <c r="AF59" s="198">
        <v>0</v>
      </c>
      <c r="AG59" s="198">
        <v>36.78</v>
      </c>
      <c r="AH59" s="198">
        <v>0</v>
      </c>
      <c r="AI59" s="198">
        <v>40</v>
      </c>
      <c r="AJ59" s="198">
        <v>0</v>
      </c>
      <c r="AK59" s="198">
        <v>99.62</v>
      </c>
      <c r="AL59" s="198">
        <v>0</v>
      </c>
      <c r="AM59" s="198">
        <v>0</v>
      </c>
      <c r="AN59" s="198">
        <v>0</v>
      </c>
      <c r="AO59" s="198">
        <v>46.69</v>
      </c>
      <c r="AP59" s="198">
        <v>0</v>
      </c>
      <c r="AQ59" s="198">
        <v>39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247.94</v>
      </c>
      <c r="L60" s="198">
        <v>10.69</v>
      </c>
      <c r="M60" s="198">
        <v>61.73</v>
      </c>
      <c r="N60" s="198">
        <v>50.21</v>
      </c>
      <c r="O60" s="198">
        <v>70.94</v>
      </c>
      <c r="P60" s="198">
        <v>22.8</v>
      </c>
      <c r="Q60" s="198">
        <v>7.28</v>
      </c>
      <c r="R60" s="198">
        <v>18.02</v>
      </c>
      <c r="S60" s="198">
        <v>11.22</v>
      </c>
      <c r="T60" s="198">
        <v>0</v>
      </c>
      <c r="U60" s="198">
        <v>60.12</v>
      </c>
      <c r="V60" s="198">
        <v>5.61</v>
      </c>
      <c r="W60" s="198">
        <v>19.73</v>
      </c>
      <c r="X60" s="198">
        <v>62.71</v>
      </c>
      <c r="Y60" s="198">
        <v>0</v>
      </c>
      <c r="Z60" s="198">
        <v>118.3</v>
      </c>
      <c r="AA60" s="198">
        <v>29.75</v>
      </c>
      <c r="AB60" s="198">
        <v>0</v>
      </c>
      <c r="AC60" s="198">
        <v>20.52</v>
      </c>
      <c r="AD60" s="198">
        <v>0</v>
      </c>
      <c r="AE60" s="198">
        <v>0</v>
      </c>
      <c r="AF60" s="198">
        <v>0</v>
      </c>
      <c r="AG60" s="198">
        <v>36.78</v>
      </c>
      <c r="AH60" s="198">
        <v>0</v>
      </c>
      <c r="AI60" s="198">
        <v>40</v>
      </c>
      <c r="AJ60" s="198">
        <v>0</v>
      </c>
      <c r="AK60" s="198">
        <v>99.62</v>
      </c>
      <c r="AL60" s="198">
        <v>0</v>
      </c>
      <c r="AM60" s="198">
        <v>0</v>
      </c>
      <c r="AN60" s="198">
        <v>0</v>
      </c>
      <c r="AO60" s="198">
        <v>46.69</v>
      </c>
      <c r="AP60" s="198">
        <v>0</v>
      </c>
      <c r="AQ60" s="198">
        <v>39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247.94</v>
      </c>
      <c r="L61" s="198">
        <v>10.69</v>
      </c>
      <c r="M61" s="198">
        <v>61.73</v>
      </c>
      <c r="N61" s="198">
        <v>50.21</v>
      </c>
      <c r="O61" s="198">
        <v>70.94</v>
      </c>
      <c r="P61" s="198">
        <v>22.8</v>
      </c>
      <c r="Q61" s="198">
        <v>7.28</v>
      </c>
      <c r="R61" s="198">
        <v>18.02</v>
      </c>
      <c r="S61" s="198">
        <v>11.22</v>
      </c>
      <c r="T61" s="198">
        <v>0</v>
      </c>
      <c r="U61" s="198">
        <v>60.12</v>
      </c>
      <c r="V61" s="198">
        <v>5.61</v>
      </c>
      <c r="W61" s="198">
        <v>19.73</v>
      </c>
      <c r="X61" s="198">
        <v>62.71</v>
      </c>
      <c r="Y61" s="198">
        <v>0</v>
      </c>
      <c r="Z61" s="198">
        <v>118.3</v>
      </c>
      <c r="AA61" s="198">
        <v>29.75</v>
      </c>
      <c r="AB61" s="198">
        <v>0</v>
      </c>
      <c r="AC61" s="198">
        <v>20.52</v>
      </c>
      <c r="AD61" s="198">
        <v>0</v>
      </c>
      <c r="AE61" s="198">
        <v>0</v>
      </c>
      <c r="AF61" s="198">
        <v>0</v>
      </c>
      <c r="AG61" s="198">
        <v>36.78</v>
      </c>
      <c r="AH61" s="198">
        <v>0</v>
      </c>
      <c r="AI61" s="198">
        <v>40</v>
      </c>
      <c r="AJ61" s="198">
        <v>0</v>
      </c>
      <c r="AK61" s="198">
        <v>99.62</v>
      </c>
      <c r="AL61" s="198">
        <v>0</v>
      </c>
      <c r="AM61" s="198">
        <v>0</v>
      </c>
      <c r="AN61" s="198">
        <v>0</v>
      </c>
      <c r="AO61" s="198">
        <v>110</v>
      </c>
      <c r="AP61" s="198">
        <v>0</v>
      </c>
      <c r="AQ61" s="198">
        <v>39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247.94</v>
      </c>
      <c r="L62" s="198">
        <v>10.69</v>
      </c>
      <c r="M62" s="198">
        <v>61.73</v>
      </c>
      <c r="N62" s="198">
        <v>50.21</v>
      </c>
      <c r="O62" s="198">
        <v>70.94</v>
      </c>
      <c r="P62" s="198">
        <v>22.8</v>
      </c>
      <c r="Q62" s="198">
        <v>7.28</v>
      </c>
      <c r="R62" s="198">
        <v>18.02</v>
      </c>
      <c r="S62" s="198">
        <v>11.22</v>
      </c>
      <c r="T62" s="198">
        <v>0</v>
      </c>
      <c r="U62" s="198">
        <v>60.12</v>
      </c>
      <c r="V62" s="198">
        <v>5.61</v>
      </c>
      <c r="W62" s="198">
        <v>19.73</v>
      </c>
      <c r="X62" s="198">
        <v>62.71</v>
      </c>
      <c r="Y62" s="198">
        <v>0</v>
      </c>
      <c r="Z62" s="198">
        <v>118.3</v>
      </c>
      <c r="AA62" s="198">
        <v>29.75</v>
      </c>
      <c r="AB62" s="198">
        <v>0</v>
      </c>
      <c r="AC62" s="198">
        <v>18.73</v>
      </c>
      <c r="AD62" s="198">
        <v>0</v>
      </c>
      <c r="AE62" s="198">
        <v>0</v>
      </c>
      <c r="AF62" s="198">
        <v>0</v>
      </c>
      <c r="AG62" s="198">
        <v>36.78</v>
      </c>
      <c r="AH62" s="198">
        <v>0</v>
      </c>
      <c r="AI62" s="198">
        <v>40</v>
      </c>
      <c r="AJ62" s="198">
        <v>0</v>
      </c>
      <c r="AK62" s="198">
        <v>99.62</v>
      </c>
      <c r="AL62" s="198">
        <v>0</v>
      </c>
      <c r="AM62" s="198">
        <v>0</v>
      </c>
      <c r="AN62" s="198">
        <v>0</v>
      </c>
      <c r="AO62" s="198">
        <v>110</v>
      </c>
      <c r="AP62" s="198">
        <v>0</v>
      </c>
      <c r="AQ62" s="198">
        <v>39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247.94</v>
      </c>
      <c r="L63" s="198">
        <v>10.69</v>
      </c>
      <c r="M63" s="198">
        <v>61.73</v>
      </c>
      <c r="N63" s="198">
        <v>50.21</v>
      </c>
      <c r="O63" s="198">
        <v>70.94</v>
      </c>
      <c r="P63" s="198">
        <v>22.8</v>
      </c>
      <c r="Q63" s="198">
        <v>7.28</v>
      </c>
      <c r="R63" s="198">
        <v>18.02</v>
      </c>
      <c r="S63" s="198">
        <v>11.22</v>
      </c>
      <c r="T63" s="198">
        <v>0</v>
      </c>
      <c r="U63" s="198">
        <v>60.12</v>
      </c>
      <c r="V63" s="198">
        <v>5.61</v>
      </c>
      <c r="W63" s="198">
        <v>19.73</v>
      </c>
      <c r="X63" s="198">
        <v>62.71</v>
      </c>
      <c r="Y63" s="198">
        <v>0</v>
      </c>
      <c r="Z63" s="198">
        <v>118.3</v>
      </c>
      <c r="AA63" s="198">
        <v>29.75</v>
      </c>
      <c r="AB63" s="198">
        <v>0</v>
      </c>
      <c r="AC63" s="198">
        <v>23.46</v>
      </c>
      <c r="AD63" s="198">
        <v>0</v>
      </c>
      <c r="AE63" s="198">
        <v>0</v>
      </c>
      <c r="AF63" s="198">
        <v>0</v>
      </c>
      <c r="AG63" s="198">
        <v>36.78</v>
      </c>
      <c r="AH63" s="198">
        <v>0</v>
      </c>
      <c r="AI63" s="198">
        <v>40</v>
      </c>
      <c r="AJ63" s="198">
        <v>0</v>
      </c>
      <c r="AK63" s="198">
        <v>99.62</v>
      </c>
      <c r="AL63" s="198">
        <v>0</v>
      </c>
      <c r="AM63" s="198">
        <v>0</v>
      </c>
      <c r="AN63" s="198">
        <v>0</v>
      </c>
      <c r="AO63" s="198">
        <v>110</v>
      </c>
      <c r="AP63" s="198">
        <v>0</v>
      </c>
      <c r="AQ63" s="198">
        <v>39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247.94</v>
      </c>
      <c r="L64" s="198">
        <v>10.69</v>
      </c>
      <c r="M64" s="198">
        <v>61.73</v>
      </c>
      <c r="N64" s="198">
        <v>50.21</v>
      </c>
      <c r="O64" s="198">
        <v>70.94</v>
      </c>
      <c r="P64" s="198">
        <v>22.8</v>
      </c>
      <c r="Q64" s="198">
        <v>7.28</v>
      </c>
      <c r="R64" s="198">
        <v>18.02</v>
      </c>
      <c r="S64" s="198">
        <v>11.22</v>
      </c>
      <c r="T64" s="198">
        <v>0</v>
      </c>
      <c r="U64" s="198">
        <v>60.12</v>
      </c>
      <c r="V64" s="198">
        <v>5.61</v>
      </c>
      <c r="W64" s="198">
        <v>19.73</v>
      </c>
      <c r="X64" s="198">
        <v>62.71</v>
      </c>
      <c r="Y64" s="198">
        <v>0</v>
      </c>
      <c r="Z64" s="198">
        <v>118.3</v>
      </c>
      <c r="AA64" s="198">
        <v>29.75</v>
      </c>
      <c r="AB64" s="198">
        <v>0</v>
      </c>
      <c r="AC64" s="198">
        <v>18.73</v>
      </c>
      <c r="AD64" s="198">
        <v>0</v>
      </c>
      <c r="AE64" s="198">
        <v>0</v>
      </c>
      <c r="AF64" s="198">
        <v>0</v>
      </c>
      <c r="AG64" s="198">
        <v>36.78</v>
      </c>
      <c r="AH64" s="198">
        <v>0</v>
      </c>
      <c r="AI64" s="198">
        <v>40</v>
      </c>
      <c r="AJ64" s="198">
        <v>0</v>
      </c>
      <c r="AK64" s="198">
        <v>99.62</v>
      </c>
      <c r="AL64" s="198">
        <v>0</v>
      </c>
      <c r="AM64" s="198">
        <v>0</v>
      </c>
      <c r="AN64" s="198">
        <v>0</v>
      </c>
      <c r="AO64" s="198">
        <v>110</v>
      </c>
      <c r="AP64" s="198">
        <v>0</v>
      </c>
      <c r="AQ64" s="198">
        <v>39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274.79000000000002</v>
      </c>
      <c r="L65" s="198">
        <v>10.69</v>
      </c>
      <c r="M65" s="198">
        <v>61.73</v>
      </c>
      <c r="N65" s="198">
        <v>50.21</v>
      </c>
      <c r="O65" s="198">
        <v>70.94</v>
      </c>
      <c r="P65" s="198">
        <v>22.8</v>
      </c>
      <c r="Q65" s="198">
        <v>7.28</v>
      </c>
      <c r="R65" s="198">
        <v>18.02</v>
      </c>
      <c r="S65" s="198">
        <v>11.22</v>
      </c>
      <c r="T65" s="198">
        <v>0</v>
      </c>
      <c r="U65" s="198">
        <v>60.12</v>
      </c>
      <c r="V65" s="198">
        <v>5.61</v>
      </c>
      <c r="W65" s="198">
        <v>19.73</v>
      </c>
      <c r="X65" s="198">
        <v>62.71</v>
      </c>
      <c r="Y65" s="198">
        <v>0</v>
      </c>
      <c r="Z65" s="198">
        <v>118.3</v>
      </c>
      <c r="AA65" s="198">
        <v>29.75</v>
      </c>
      <c r="AB65" s="198">
        <v>0</v>
      </c>
      <c r="AC65" s="198">
        <v>18.73</v>
      </c>
      <c r="AD65" s="198">
        <v>0</v>
      </c>
      <c r="AE65" s="198">
        <v>0</v>
      </c>
      <c r="AF65" s="198">
        <v>0</v>
      </c>
      <c r="AG65" s="198">
        <v>36.78</v>
      </c>
      <c r="AH65" s="198">
        <v>0</v>
      </c>
      <c r="AI65" s="198">
        <v>40</v>
      </c>
      <c r="AJ65" s="198">
        <v>0</v>
      </c>
      <c r="AK65" s="198">
        <v>99.62</v>
      </c>
      <c r="AL65" s="198">
        <v>0</v>
      </c>
      <c r="AM65" s="198">
        <v>0</v>
      </c>
      <c r="AN65" s="198">
        <v>0</v>
      </c>
      <c r="AO65" s="198">
        <v>110</v>
      </c>
      <c r="AP65" s="198">
        <v>0</v>
      </c>
      <c r="AQ65" s="198">
        <v>39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290.89999999999998</v>
      </c>
      <c r="L66" s="198">
        <v>10.69</v>
      </c>
      <c r="M66" s="198">
        <v>61.73</v>
      </c>
      <c r="N66" s="198">
        <v>50.21</v>
      </c>
      <c r="O66" s="198">
        <v>70.94</v>
      </c>
      <c r="P66" s="198">
        <v>22.8</v>
      </c>
      <c r="Q66" s="198">
        <v>7.28</v>
      </c>
      <c r="R66" s="198">
        <v>18.02</v>
      </c>
      <c r="S66" s="198">
        <v>11.22</v>
      </c>
      <c r="T66" s="198">
        <v>0</v>
      </c>
      <c r="U66" s="198">
        <v>60.12</v>
      </c>
      <c r="V66" s="198">
        <v>5.61</v>
      </c>
      <c r="W66" s="198">
        <v>19.73</v>
      </c>
      <c r="X66" s="198">
        <v>62.71</v>
      </c>
      <c r="Y66" s="198">
        <v>0</v>
      </c>
      <c r="Z66" s="198">
        <v>118.3</v>
      </c>
      <c r="AA66" s="198">
        <v>29.75</v>
      </c>
      <c r="AB66" s="198">
        <v>0</v>
      </c>
      <c r="AC66" s="198">
        <v>18.73</v>
      </c>
      <c r="AD66" s="198">
        <v>0</v>
      </c>
      <c r="AE66" s="198">
        <v>0</v>
      </c>
      <c r="AF66" s="198">
        <v>0</v>
      </c>
      <c r="AG66" s="198">
        <v>36.78</v>
      </c>
      <c r="AH66" s="198">
        <v>0</v>
      </c>
      <c r="AI66" s="198">
        <v>38.94</v>
      </c>
      <c r="AJ66" s="198">
        <v>0</v>
      </c>
      <c r="AK66" s="198">
        <v>99.62</v>
      </c>
      <c r="AL66" s="198">
        <v>0</v>
      </c>
      <c r="AM66" s="198">
        <v>0</v>
      </c>
      <c r="AN66" s="198">
        <v>0</v>
      </c>
      <c r="AO66" s="198">
        <v>110</v>
      </c>
      <c r="AP66" s="198">
        <v>0</v>
      </c>
      <c r="AQ66" s="198">
        <v>39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308.7</v>
      </c>
      <c r="L67" s="198">
        <v>10.69</v>
      </c>
      <c r="M67" s="198">
        <v>61.73</v>
      </c>
      <c r="N67" s="198">
        <v>50.21</v>
      </c>
      <c r="O67" s="198">
        <v>70.94</v>
      </c>
      <c r="P67" s="198">
        <v>22.88</v>
      </c>
      <c r="Q67" s="198">
        <v>7.28</v>
      </c>
      <c r="R67" s="198">
        <v>18.02</v>
      </c>
      <c r="S67" s="198">
        <v>11.22</v>
      </c>
      <c r="T67" s="198">
        <v>0</v>
      </c>
      <c r="U67" s="198">
        <v>60.12</v>
      </c>
      <c r="V67" s="198">
        <v>5.61</v>
      </c>
      <c r="W67" s="198">
        <v>19.73</v>
      </c>
      <c r="X67" s="198">
        <v>57.08</v>
      </c>
      <c r="Y67" s="198">
        <v>0</v>
      </c>
      <c r="Z67" s="198">
        <v>118.3</v>
      </c>
      <c r="AA67" s="198">
        <v>29.75</v>
      </c>
      <c r="AB67" s="198">
        <v>0</v>
      </c>
      <c r="AC67" s="198">
        <v>23.46</v>
      </c>
      <c r="AD67" s="198">
        <v>0</v>
      </c>
      <c r="AE67" s="198">
        <v>0</v>
      </c>
      <c r="AF67" s="198">
        <v>0</v>
      </c>
      <c r="AG67" s="198">
        <v>36.78</v>
      </c>
      <c r="AH67" s="198">
        <v>0</v>
      </c>
      <c r="AI67" s="198">
        <v>40</v>
      </c>
      <c r="AJ67" s="198">
        <v>0</v>
      </c>
      <c r="AK67" s="198">
        <v>99.62</v>
      </c>
      <c r="AL67" s="198">
        <v>0</v>
      </c>
      <c r="AM67" s="198">
        <v>0</v>
      </c>
      <c r="AN67" s="198">
        <v>0</v>
      </c>
      <c r="AO67" s="198">
        <v>46.69</v>
      </c>
      <c r="AP67" s="198">
        <v>0</v>
      </c>
      <c r="AQ67" s="198">
        <v>39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324.81</v>
      </c>
      <c r="L68" s="198">
        <v>10.69</v>
      </c>
      <c r="M68" s="198">
        <v>61.73</v>
      </c>
      <c r="N68" s="198">
        <v>50.21</v>
      </c>
      <c r="O68" s="198">
        <v>70.94</v>
      </c>
      <c r="P68" s="198">
        <v>22.88</v>
      </c>
      <c r="Q68" s="198">
        <v>7.28</v>
      </c>
      <c r="R68" s="198">
        <v>18.02</v>
      </c>
      <c r="S68" s="198">
        <v>11.22</v>
      </c>
      <c r="T68" s="198">
        <v>0</v>
      </c>
      <c r="U68" s="198">
        <v>60.12</v>
      </c>
      <c r="V68" s="198">
        <v>5.61</v>
      </c>
      <c r="W68" s="198">
        <v>19.73</v>
      </c>
      <c r="X68" s="198">
        <v>57.08</v>
      </c>
      <c r="Y68" s="198">
        <v>0</v>
      </c>
      <c r="Z68" s="198">
        <v>118.3</v>
      </c>
      <c r="AA68" s="198">
        <v>29.75</v>
      </c>
      <c r="AB68" s="198">
        <v>0</v>
      </c>
      <c r="AC68" s="198">
        <v>18.73</v>
      </c>
      <c r="AD68" s="198">
        <v>0</v>
      </c>
      <c r="AE68" s="198">
        <v>0</v>
      </c>
      <c r="AF68" s="198">
        <v>0</v>
      </c>
      <c r="AG68" s="198">
        <v>36.78</v>
      </c>
      <c r="AH68" s="198">
        <v>0</v>
      </c>
      <c r="AI68" s="198">
        <v>39.49</v>
      </c>
      <c r="AJ68" s="198">
        <v>0</v>
      </c>
      <c r="AK68" s="198">
        <v>99.62</v>
      </c>
      <c r="AL68" s="198">
        <v>0</v>
      </c>
      <c r="AM68" s="198">
        <v>0</v>
      </c>
      <c r="AN68" s="198">
        <v>0</v>
      </c>
      <c r="AO68" s="198">
        <v>46.69</v>
      </c>
      <c r="AP68" s="198">
        <v>0</v>
      </c>
      <c r="AQ68" s="198">
        <v>39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341.21</v>
      </c>
      <c r="L69" s="198">
        <v>10.69</v>
      </c>
      <c r="M69" s="198">
        <v>61.73</v>
      </c>
      <c r="N69" s="198">
        <v>50.21</v>
      </c>
      <c r="O69" s="198">
        <v>70.94</v>
      </c>
      <c r="P69" s="198">
        <v>22.88</v>
      </c>
      <c r="Q69" s="198">
        <v>7.28</v>
      </c>
      <c r="R69" s="198">
        <v>18.02</v>
      </c>
      <c r="S69" s="198">
        <v>11.22</v>
      </c>
      <c r="T69" s="198">
        <v>0</v>
      </c>
      <c r="U69" s="198">
        <v>60.12</v>
      </c>
      <c r="V69" s="198">
        <v>5.61</v>
      </c>
      <c r="W69" s="198">
        <v>19.73</v>
      </c>
      <c r="X69" s="198">
        <v>62.71</v>
      </c>
      <c r="Y69" s="198">
        <v>0</v>
      </c>
      <c r="Z69" s="198">
        <v>118.3</v>
      </c>
      <c r="AA69" s="198">
        <v>29.75</v>
      </c>
      <c r="AB69" s="198">
        <v>0</v>
      </c>
      <c r="AC69" s="198">
        <v>18.73</v>
      </c>
      <c r="AD69" s="198">
        <v>0</v>
      </c>
      <c r="AE69" s="198">
        <v>0</v>
      </c>
      <c r="AF69" s="198">
        <v>0</v>
      </c>
      <c r="AG69" s="198">
        <v>36.78</v>
      </c>
      <c r="AH69" s="198">
        <v>0</v>
      </c>
      <c r="AI69" s="198">
        <v>38.94</v>
      </c>
      <c r="AJ69" s="198">
        <v>0</v>
      </c>
      <c r="AK69" s="198">
        <v>99.62</v>
      </c>
      <c r="AL69" s="198">
        <v>0</v>
      </c>
      <c r="AM69" s="198">
        <v>0</v>
      </c>
      <c r="AN69" s="198">
        <v>0</v>
      </c>
      <c r="AO69" s="198">
        <v>46.69</v>
      </c>
      <c r="AP69" s="198">
        <v>0</v>
      </c>
      <c r="AQ69" s="198">
        <v>33.11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357.31</v>
      </c>
      <c r="L70" s="198">
        <v>10.69</v>
      </c>
      <c r="M70" s="198">
        <v>61.73</v>
      </c>
      <c r="N70" s="198">
        <v>50.21</v>
      </c>
      <c r="O70" s="198">
        <v>70.94</v>
      </c>
      <c r="P70" s="198">
        <v>22.88</v>
      </c>
      <c r="Q70" s="198">
        <v>7.28</v>
      </c>
      <c r="R70" s="198">
        <v>18.02</v>
      </c>
      <c r="S70" s="198">
        <v>11.22</v>
      </c>
      <c r="T70" s="198">
        <v>0</v>
      </c>
      <c r="U70" s="198">
        <v>60.12</v>
      </c>
      <c r="V70" s="198">
        <v>5.61</v>
      </c>
      <c r="W70" s="198">
        <v>19.73</v>
      </c>
      <c r="X70" s="198">
        <v>62.71</v>
      </c>
      <c r="Y70" s="198">
        <v>0</v>
      </c>
      <c r="Z70" s="198">
        <v>118.3</v>
      </c>
      <c r="AA70" s="198">
        <v>29.75</v>
      </c>
      <c r="AB70" s="198">
        <v>0</v>
      </c>
      <c r="AC70" s="198">
        <v>18.73</v>
      </c>
      <c r="AD70" s="198">
        <v>0</v>
      </c>
      <c r="AE70" s="198">
        <v>0</v>
      </c>
      <c r="AF70" s="198">
        <v>0</v>
      </c>
      <c r="AG70" s="198">
        <v>36.78</v>
      </c>
      <c r="AH70" s="198">
        <v>0</v>
      </c>
      <c r="AI70" s="198">
        <v>39.21</v>
      </c>
      <c r="AJ70" s="198">
        <v>0</v>
      </c>
      <c r="AK70" s="198">
        <v>99.62</v>
      </c>
      <c r="AL70" s="198">
        <v>0</v>
      </c>
      <c r="AM70" s="198">
        <v>0</v>
      </c>
      <c r="AN70" s="198">
        <v>0</v>
      </c>
      <c r="AO70" s="198">
        <v>46.69</v>
      </c>
      <c r="AP70" s="198">
        <v>0</v>
      </c>
      <c r="AQ70" s="198">
        <v>28.27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373.71</v>
      </c>
      <c r="L71" s="198">
        <v>10.69</v>
      </c>
      <c r="M71" s="198">
        <v>61.73</v>
      </c>
      <c r="N71" s="198">
        <v>50.21</v>
      </c>
      <c r="O71" s="198">
        <v>70.94</v>
      </c>
      <c r="P71" s="198">
        <v>22.88</v>
      </c>
      <c r="Q71" s="198">
        <v>7.28</v>
      </c>
      <c r="R71" s="198">
        <v>18.02</v>
      </c>
      <c r="S71" s="198">
        <v>11.22</v>
      </c>
      <c r="T71" s="198">
        <v>0</v>
      </c>
      <c r="U71" s="198">
        <v>60.12</v>
      </c>
      <c r="V71" s="198">
        <v>5.61</v>
      </c>
      <c r="W71" s="198">
        <v>19.73</v>
      </c>
      <c r="X71" s="198">
        <v>62.71</v>
      </c>
      <c r="Y71" s="198">
        <v>0</v>
      </c>
      <c r="Z71" s="198">
        <v>118.3</v>
      </c>
      <c r="AA71" s="198">
        <v>29.75</v>
      </c>
      <c r="AB71" s="198">
        <v>0</v>
      </c>
      <c r="AC71" s="198">
        <v>23.46</v>
      </c>
      <c r="AD71" s="198">
        <v>0</v>
      </c>
      <c r="AE71" s="198">
        <v>0</v>
      </c>
      <c r="AF71" s="198">
        <v>0</v>
      </c>
      <c r="AG71" s="198">
        <v>36.78</v>
      </c>
      <c r="AH71" s="198">
        <v>0</v>
      </c>
      <c r="AI71" s="198">
        <v>40</v>
      </c>
      <c r="AJ71" s="198">
        <v>0</v>
      </c>
      <c r="AK71" s="198">
        <v>99.62</v>
      </c>
      <c r="AL71" s="198">
        <v>0</v>
      </c>
      <c r="AM71" s="198">
        <v>0</v>
      </c>
      <c r="AN71" s="198">
        <v>0</v>
      </c>
      <c r="AO71" s="198">
        <v>45</v>
      </c>
      <c r="AP71" s="198">
        <v>0</v>
      </c>
      <c r="AQ71" s="198">
        <v>24.4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389.82</v>
      </c>
      <c r="L72" s="198">
        <v>10.69</v>
      </c>
      <c r="M72" s="198">
        <v>61.73</v>
      </c>
      <c r="N72" s="198">
        <v>50.21</v>
      </c>
      <c r="O72" s="198">
        <v>70.94</v>
      </c>
      <c r="P72" s="198">
        <v>22.88</v>
      </c>
      <c r="Q72" s="198">
        <v>7.28</v>
      </c>
      <c r="R72" s="198">
        <v>18.02</v>
      </c>
      <c r="S72" s="198">
        <v>11.22</v>
      </c>
      <c r="T72" s="198">
        <v>0</v>
      </c>
      <c r="U72" s="198">
        <v>60.12</v>
      </c>
      <c r="V72" s="198">
        <v>5.61</v>
      </c>
      <c r="W72" s="198">
        <v>19.73</v>
      </c>
      <c r="X72" s="198">
        <v>62.71</v>
      </c>
      <c r="Y72" s="198">
        <v>0</v>
      </c>
      <c r="Z72" s="198">
        <v>118.3</v>
      </c>
      <c r="AA72" s="198">
        <v>29.75</v>
      </c>
      <c r="AB72" s="198">
        <v>0</v>
      </c>
      <c r="AC72" s="198">
        <v>23.46</v>
      </c>
      <c r="AD72" s="198">
        <v>0</v>
      </c>
      <c r="AE72" s="198">
        <v>0</v>
      </c>
      <c r="AF72" s="198">
        <v>0</v>
      </c>
      <c r="AG72" s="198">
        <v>36.78</v>
      </c>
      <c r="AH72" s="198">
        <v>0</v>
      </c>
      <c r="AI72" s="198">
        <v>40</v>
      </c>
      <c r="AJ72" s="198">
        <v>0</v>
      </c>
      <c r="AK72" s="198">
        <v>99.62</v>
      </c>
      <c r="AL72" s="198">
        <v>0</v>
      </c>
      <c r="AM72" s="198">
        <v>0</v>
      </c>
      <c r="AN72" s="198">
        <v>0</v>
      </c>
      <c r="AO72" s="198">
        <v>45</v>
      </c>
      <c r="AP72" s="198">
        <v>0</v>
      </c>
      <c r="AQ72" s="198">
        <v>22.3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6.99</v>
      </c>
      <c r="J73" s="198">
        <v>0</v>
      </c>
      <c r="K73" s="198">
        <v>406.22</v>
      </c>
      <c r="L73" s="198">
        <v>10.69</v>
      </c>
      <c r="M73" s="198">
        <v>61.73</v>
      </c>
      <c r="N73" s="198">
        <v>50.21</v>
      </c>
      <c r="O73" s="198">
        <v>70.94</v>
      </c>
      <c r="P73" s="198">
        <v>22.88</v>
      </c>
      <c r="Q73" s="198">
        <v>7.28</v>
      </c>
      <c r="R73" s="198">
        <v>18.02</v>
      </c>
      <c r="S73" s="198">
        <v>11.22</v>
      </c>
      <c r="T73" s="198">
        <v>0</v>
      </c>
      <c r="U73" s="198">
        <v>60.12</v>
      </c>
      <c r="V73" s="198">
        <v>5.61</v>
      </c>
      <c r="W73" s="198">
        <v>19.73</v>
      </c>
      <c r="X73" s="198">
        <v>62.71</v>
      </c>
      <c r="Y73" s="198">
        <v>0</v>
      </c>
      <c r="Z73" s="198">
        <v>118.3</v>
      </c>
      <c r="AA73" s="198">
        <v>29.75</v>
      </c>
      <c r="AB73" s="198">
        <v>0</v>
      </c>
      <c r="AC73" s="198">
        <v>18.73</v>
      </c>
      <c r="AD73" s="198">
        <v>0</v>
      </c>
      <c r="AE73" s="198">
        <v>0</v>
      </c>
      <c r="AF73" s="198">
        <v>0</v>
      </c>
      <c r="AG73" s="198">
        <v>36.78</v>
      </c>
      <c r="AH73" s="198">
        <v>0</v>
      </c>
      <c r="AI73" s="198">
        <v>38.94</v>
      </c>
      <c r="AJ73" s="198">
        <v>0</v>
      </c>
      <c r="AK73" s="198">
        <v>99.62</v>
      </c>
      <c r="AL73" s="198">
        <v>0</v>
      </c>
      <c r="AM73" s="198">
        <v>0</v>
      </c>
      <c r="AN73" s="198">
        <v>0</v>
      </c>
      <c r="AO73" s="198">
        <v>45</v>
      </c>
      <c r="AP73" s="198">
        <v>0</v>
      </c>
      <c r="AQ73" s="198">
        <v>14.46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6.99</v>
      </c>
      <c r="J74" s="198">
        <v>0</v>
      </c>
      <c r="K74" s="198">
        <v>422.33</v>
      </c>
      <c r="L74" s="198">
        <v>10.69</v>
      </c>
      <c r="M74" s="198">
        <v>61.73</v>
      </c>
      <c r="N74" s="198">
        <v>50.21</v>
      </c>
      <c r="O74" s="198">
        <v>70.94</v>
      </c>
      <c r="P74" s="198">
        <v>22.88</v>
      </c>
      <c r="Q74" s="198">
        <v>7.28</v>
      </c>
      <c r="R74" s="198">
        <v>18.02</v>
      </c>
      <c r="S74" s="198">
        <v>11.22</v>
      </c>
      <c r="T74" s="198">
        <v>0</v>
      </c>
      <c r="U74" s="198">
        <v>60.12</v>
      </c>
      <c r="V74" s="198">
        <v>5.61</v>
      </c>
      <c r="W74" s="198">
        <v>19.73</v>
      </c>
      <c r="X74" s="198">
        <v>62.71</v>
      </c>
      <c r="Y74" s="198">
        <v>0</v>
      </c>
      <c r="Z74" s="198">
        <v>118.3</v>
      </c>
      <c r="AA74" s="198">
        <v>29.75</v>
      </c>
      <c r="AB74" s="198">
        <v>0</v>
      </c>
      <c r="AC74" s="198">
        <v>18.73</v>
      </c>
      <c r="AD74" s="198">
        <v>0</v>
      </c>
      <c r="AE74" s="198">
        <v>0</v>
      </c>
      <c r="AF74" s="198">
        <v>0</v>
      </c>
      <c r="AG74" s="198">
        <v>36.78</v>
      </c>
      <c r="AH74" s="198">
        <v>0</v>
      </c>
      <c r="AI74" s="198">
        <v>40</v>
      </c>
      <c r="AJ74" s="198">
        <v>0</v>
      </c>
      <c r="AK74" s="198">
        <v>99.62</v>
      </c>
      <c r="AL74" s="198">
        <v>0</v>
      </c>
      <c r="AM74" s="198">
        <v>0</v>
      </c>
      <c r="AN74" s="198">
        <v>0</v>
      </c>
      <c r="AO74" s="198">
        <v>45</v>
      </c>
      <c r="AP74" s="198">
        <v>0</v>
      </c>
      <c r="AQ74" s="198">
        <v>5.15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6.99</v>
      </c>
      <c r="J75" s="198">
        <v>0</v>
      </c>
      <c r="K75" s="198">
        <v>440.19</v>
      </c>
      <c r="L75" s="198">
        <v>10.69</v>
      </c>
      <c r="M75" s="198">
        <v>61.73</v>
      </c>
      <c r="N75" s="198">
        <v>50.21</v>
      </c>
      <c r="O75" s="198">
        <v>70.94</v>
      </c>
      <c r="P75" s="198">
        <v>22.88</v>
      </c>
      <c r="Q75" s="198">
        <v>7.28</v>
      </c>
      <c r="R75" s="198">
        <v>18.02</v>
      </c>
      <c r="S75" s="198">
        <v>11.22</v>
      </c>
      <c r="T75" s="198">
        <v>0</v>
      </c>
      <c r="U75" s="198">
        <v>60.12</v>
      </c>
      <c r="V75" s="198">
        <v>6.06</v>
      </c>
      <c r="W75" s="198">
        <v>19.73</v>
      </c>
      <c r="X75" s="198">
        <v>62.71</v>
      </c>
      <c r="Y75" s="198">
        <v>0</v>
      </c>
      <c r="Z75" s="198">
        <v>118.3</v>
      </c>
      <c r="AA75" s="198">
        <v>29.75</v>
      </c>
      <c r="AB75" s="198">
        <v>0</v>
      </c>
      <c r="AC75" s="198">
        <v>18.73</v>
      </c>
      <c r="AD75" s="198">
        <v>0</v>
      </c>
      <c r="AE75" s="198">
        <v>0</v>
      </c>
      <c r="AF75" s="198">
        <v>0</v>
      </c>
      <c r="AG75" s="198">
        <v>36.78</v>
      </c>
      <c r="AH75" s="198">
        <v>0</v>
      </c>
      <c r="AI75" s="198">
        <v>40</v>
      </c>
      <c r="AJ75" s="198">
        <v>0</v>
      </c>
      <c r="AK75" s="198">
        <v>99.62</v>
      </c>
      <c r="AL75" s="198">
        <v>0</v>
      </c>
      <c r="AM75" s="198">
        <v>0</v>
      </c>
      <c r="AN75" s="198">
        <v>0</v>
      </c>
      <c r="AO75" s="198">
        <v>45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6.99</v>
      </c>
      <c r="J76" s="198">
        <v>0</v>
      </c>
      <c r="K76" s="198">
        <v>455</v>
      </c>
      <c r="L76" s="198">
        <v>10.69</v>
      </c>
      <c r="M76" s="198">
        <v>61.73</v>
      </c>
      <c r="N76" s="198">
        <v>50.21</v>
      </c>
      <c r="O76" s="198">
        <v>70.94</v>
      </c>
      <c r="P76" s="198">
        <v>22.88</v>
      </c>
      <c r="Q76" s="198">
        <v>7.28</v>
      </c>
      <c r="R76" s="198">
        <v>18.02</v>
      </c>
      <c r="S76" s="198">
        <v>11.22</v>
      </c>
      <c r="T76" s="198">
        <v>0</v>
      </c>
      <c r="U76" s="198">
        <v>60.12</v>
      </c>
      <c r="V76" s="198">
        <v>6.06</v>
      </c>
      <c r="W76" s="198">
        <v>19.73</v>
      </c>
      <c r="X76" s="198">
        <v>62.71</v>
      </c>
      <c r="Y76" s="198">
        <v>0</v>
      </c>
      <c r="Z76" s="198">
        <v>118.3</v>
      </c>
      <c r="AA76" s="198">
        <v>29.75</v>
      </c>
      <c r="AB76" s="198">
        <v>0</v>
      </c>
      <c r="AC76" s="198">
        <v>18.73</v>
      </c>
      <c r="AD76" s="198">
        <v>0</v>
      </c>
      <c r="AE76" s="198">
        <v>0</v>
      </c>
      <c r="AF76" s="198">
        <v>0</v>
      </c>
      <c r="AG76" s="198">
        <v>36.78</v>
      </c>
      <c r="AH76" s="198">
        <v>0</v>
      </c>
      <c r="AI76" s="198">
        <v>40</v>
      </c>
      <c r="AJ76" s="198">
        <v>0</v>
      </c>
      <c r="AK76" s="198">
        <v>99.62</v>
      </c>
      <c r="AL76" s="198">
        <v>0</v>
      </c>
      <c r="AM76" s="198">
        <v>0</v>
      </c>
      <c r="AN76" s="198">
        <v>0</v>
      </c>
      <c r="AO76" s="198">
        <v>45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471.41</v>
      </c>
      <c r="L77" s="198">
        <v>10.69</v>
      </c>
      <c r="M77" s="198">
        <v>59.71</v>
      </c>
      <c r="N77" s="198">
        <v>50.21</v>
      </c>
      <c r="O77" s="198">
        <v>70.94</v>
      </c>
      <c r="P77" s="198">
        <v>22.88</v>
      </c>
      <c r="Q77" s="198">
        <v>7.28</v>
      </c>
      <c r="R77" s="198">
        <v>18.02</v>
      </c>
      <c r="S77" s="198">
        <v>11.22</v>
      </c>
      <c r="T77" s="198">
        <v>0</v>
      </c>
      <c r="U77" s="198">
        <v>60.12</v>
      </c>
      <c r="V77" s="198">
        <v>6.06</v>
      </c>
      <c r="W77" s="198">
        <v>19.73</v>
      </c>
      <c r="X77" s="198">
        <v>62.71</v>
      </c>
      <c r="Y77" s="198">
        <v>0</v>
      </c>
      <c r="Z77" s="198">
        <v>118.3</v>
      </c>
      <c r="AA77" s="198">
        <v>29.75</v>
      </c>
      <c r="AB77" s="198">
        <v>0</v>
      </c>
      <c r="AC77" s="198">
        <v>18.73</v>
      </c>
      <c r="AD77" s="198">
        <v>0</v>
      </c>
      <c r="AE77" s="198">
        <v>0</v>
      </c>
      <c r="AF77" s="198">
        <v>0</v>
      </c>
      <c r="AG77" s="198">
        <v>36.78</v>
      </c>
      <c r="AH77" s="198">
        <v>0</v>
      </c>
      <c r="AI77" s="198">
        <v>40</v>
      </c>
      <c r="AJ77" s="198">
        <v>0</v>
      </c>
      <c r="AK77" s="198">
        <v>99.62</v>
      </c>
      <c r="AL77" s="198">
        <v>0</v>
      </c>
      <c r="AM77" s="198">
        <v>0</v>
      </c>
      <c r="AN77" s="198">
        <v>0</v>
      </c>
      <c r="AO77" s="198">
        <v>45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487.53</v>
      </c>
      <c r="L78" s="198">
        <v>10.69</v>
      </c>
      <c r="M78" s="198">
        <v>59.71</v>
      </c>
      <c r="N78" s="198">
        <v>50.21</v>
      </c>
      <c r="O78" s="198">
        <v>70.94</v>
      </c>
      <c r="P78" s="198">
        <v>22.88</v>
      </c>
      <c r="Q78" s="198">
        <v>7.28</v>
      </c>
      <c r="R78" s="198">
        <v>18.02</v>
      </c>
      <c r="S78" s="198">
        <v>11.22</v>
      </c>
      <c r="T78" s="198">
        <v>0</v>
      </c>
      <c r="U78" s="198">
        <v>60.12</v>
      </c>
      <c r="V78" s="198">
        <v>6.06</v>
      </c>
      <c r="W78" s="198">
        <v>19.73</v>
      </c>
      <c r="X78" s="198">
        <v>62.71</v>
      </c>
      <c r="Y78" s="198">
        <v>0</v>
      </c>
      <c r="Z78" s="198">
        <v>118.3</v>
      </c>
      <c r="AA78" s="198">
        <v>29.75</v>
      </c>
      <c r="AB78" s="198">
        <v>0</v>
      </c>
      <c r="AC78" s="198">
        <v>22.31</v>
      </c>
      <c r="AD78" s="198">
        <v>0</v>
      </c>
      <c r="AE78" s="198">
        <v>0</v>
      </c>
      <c r="AF78" s="198">
        <v>0</v>
      </c>
      <c r="AG78" s="198">
        <v>36.78</v>
      </c>
      <c r="AH78" s="198">
        <v>0</v>
      </c>
      <c r="AI78" s="198">
        <v>40</v>
      </c>
      <c r="AJ78" s="198">
        <v>0</v>
      </c>
      <c r="AK78" s="198">
        <v>99.62</v>
      </c>
      <c r="AL78" s="198">
        <v>0</v>
      </c>
      <c r="AM78" s="198">
        <v>0</v>
      </c>
      <c r="AN78" s="198">
        <v>0</v>
      </c>
      <c r="AO78" s="198">
        <v>45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495.89</v>
      </c>
      <c r="L79" s="198">
        <v>10.69</v>
      </c>
      <c r="M79" s="198">
        <v>59.71</v>
      </c>
      <c r="N79" s="198">
        <v>50.21</v>
      </c>
      <c r="O79" s="198">
        <v>70.94</v>
      </c>
      <c r="P79" s="198">
        <v>22.88</v>
      </c>
      <c r="Q79" s="198">
        <v>7.28</v>
      </c>
      <c r="R79" s="198">
        <v>14.27</v>
      </c>
      <c r="S79" s="198">
        <v>11.22</v>
      </c>
      <c r="T79" s="198">
        <v>0</v>
      </c>
      <c r="U79" s="198">
        <v>60.12</v>
      </c>
      <c r="V79" s="198">
        <v>6.06</v>
      </c>
      <c r="W79" s="198">
        <v>19.73</v>
      </c>
      <c r="X79" s="198">
        <v>62.71</v>
      </c>
      <c r="Y79" s="198">
        <v>0</v>
      </c>
      <c r="Z79" s="198">
        <v>118.3</v>
      </c>
      <c r="AA79" s="198">
        <v>29.75</v>
      </c>
      <c r="AB79" s="198">
        <v>0</v>
      </c>
      <c r="AC79" s="198">
        <v>22.31</v>
      </c>
      <c r="AD79" s="198">
        <v>0</v>
      </c>
      <c r="AE79" s="198">
        <v>0</v>
      </c>
      <c r="AF79" s="198">
        <v>0</v>
      </c>
      <c r="AG79" s="198">
        <v>36.78</v>
      </c>
      <c r="AH79" s="198">
        <v>0</v>
      </c>
      <c r="AI79" s="198">
        <v>39.49</v>
      </c>
      <c r="AJ79" s="198">
        <v>0</v>
      </c>
      <c r="AK79" s="198">
        <v>99.62</v>
      </c>
      <c r="AL79" s="198">
        <v>0</v>
      </c>
      <c r="AM79" s="198">
        <v>0</v>
      </c>
      <c r="AN79" s="198">
        <v>0</v>
      </c>
      <c r="AO79" s="198">
        <v>45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495.89</v>
      </c>
      <c r="L80" s="198">
        <v>10.69</v>
      </c>
      <c r="M80" s="198">
        <v>59.71</v>
      </c>
      <c r="N80" s="198">
        <v>50.21</v>
      </c>
      <c r="O80" s="198">
        <v>70.94</v>
      </c>
      <c r="P80" s="198">
        <v>22.88</v>
      </c>
      <c r="Q80" s="198">
        <v>7.28</v>
      </c>
      <c r="R80" s="198">
        <v>14.27</v>
      </c>
      <c r="S80" s="198">
        <v>11.22</v>
      </c>
      <c r="T80" s="198">
        <v>0</v>
      </c>
      <c r="U80" s="198">
        <v>60.12</v>
      </c>
      <c r="V80" s="198">
        <v>6.06</v>
      </c>
      <c r="W80" s="198">
        <v>19.73</v>
      </c>
      <c r="X80" s="198">
        <v>62.71</v>
      </c>
      <c r="Y80" s="198">
        <v>0</v>
      </c>
      <c r="Z80" s="198">
        <v>118.3</v>
      </c>
      <c r="AA80" s="198">
        <v>29.75</v>
      </c>
      <c r="AB80" s="198">
        <v>0</v>
      </c>
      <c r="AC80" s="198">
        <v>26.44</v>
      </c>
      <c r="AD80" s="198">
        <v>0</v>
      </c>
      <c r="AE80" s="198">
        <v>0</v>
      </c>
      <c r="AF80" s="198">
        <v>0</v>
      </c>
      <c r="AG80" s="198">
        <v>36.78</v>
      </c>
      <c r="AH80" s="198">
        <v>0</v>
      </c>
      <c r="AI80" s="198">
        <v>40</v>
      </c>
      <c r="AJ80" s="198">
        <v>0</v>
      </c>
      <c r="AK80" s="198">
        <v>99.62</v>
      </c>
      <c r="AL80" s="198">
        <v>0</v>
      </c>
      <c r="AM80" s="198">
        <v>0</v>
      </c>
      <c r="AN80" s="198">
        <v>0</v>
      </c>
      <c r="AO80" s="198">
        <v>45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495.89</v>
      </c>
      <c r="L81" s="198">
        <v>10.69</v>
      </c>
      <c r="M81" s="198">
        <v>59.71</v>
      </c>
      <c r="N81" s="198">
        <v>50.21</v>
      </c>
      <c r="O81" s="198">
        <v>70.94</v>
      </c>
      <c r="P81" s="198">
        <v>22.88</v>
      </c>
      <c r="Q81" s="198">
        <v>7.28</v>
      </c>
      <c r="R81" s="198">
        <v>14.27</v>
      </c>
      <c r="S81" s="198">
        <v>11.22</v>
      </c>
      <c r="T81" s="198">
        <v>0</v>
      </c>
      <c r="U81" s="198">
        <v>60.12</v>
      </c>
      <c r="V81" s="198">
        <v>6.06</v>
      </c>
      <c r="W81" s="198">
        <v>19.73</v>
      </c>
      <c r="X81" s="198">
        <v>62.71</v>
      </c>
      <c r="Y81" s="198">
        <v>0</v>
      </c>
      <c r="Z81" s="198">
        <v>118.3</v>
      </c>
      <c r="AA81" s="198">
        <v>29.75</v>
      </c>
      <c r="AB81" s="198">
        <v>0</v>
      </c>
      <c r="AC81" s="198">
        <v>26.44</v>
      </c>
      <c r="AD81" s="198">
        <v>0</v>
      </c>
      <c r="AE81" s="198">
        <v>0</v>
      </c>
      <c r="AF81" s="198">
        <v>0</v>
      </c>
      <c r="AG81" s="198">
        <v>36.78</v>
      </c>
      <c r="AH81" s="198">
        <v>0</v>
      </c>
      <c r="AI81" s="198">
        <v>40</v>
      </c>
      <c r="AJ81" s="198">
        <v>0</v>
      </c>
      <c r="AK81" s="198">
        <v>99.62</v>
      </c>
      <c r="AL81" s="198">
        <v>0</v>
      </c>
      <c r="AM81" s="198">
        <v>0</v>
      </c>
      <c r="AN81" s="198">
        <v>0</v>
      </c>
      <c r="AO81" s="198">
        <v>45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495.89</v>
      </c>
      <c r="L82" s="198">
        <v>10.69</v>
      </c>
      <c r="M82" s="198">
        <v>59.71</v>
      </c>
      <c r="N82" s="198">
        <v>50.21</v>
      </c>
      <c r="O82" s="198">
        <v>70.94</v>
      </c>
      <c r="P82" s="198">
        <v>22.88</v>
      </c>
      <c r="Q82" s="198">
        <v>7.28</v>
      </c>
      <c r="R82" s="198">
        <v>14.27</v>
      </c>
      <c r="S82" s="198">
        <v>11.22</v>
      </c>
      <c r="T82" s="198">
        <v>0</v>
      </c>
      <c r="U82" s="198">
        <v>60.12</v>
      </c>
      <c r="V82" s="198">
        <v>6.06</v>
      </c>
      <c r="W82" s="198">
        <v>19.73</v>
      </c>
      <c r="X82" s="198">
        <v>62.71</v>
      </c>
      <c r="Y82" s="198">
        <v>0</v>
      </c>
      <c r="Z82" s="198">
        <v>118.3</v>
      </c>
      <c r="AA82" s="198">
        <v>29.75</v>
      </c>
      <c r="AB82" s="198">
        <v>0</v>
      </c>
      <c r="AC82" s="198">
        <v>26.44</v>
      </c>
      <c r="AD82" s="198">
        <v>0</v>
      </c>
      <c r="AE82" s="198">
        <v>0</v>
      </c>
      <c r="AF82" s="198">
        <v>0</v>
      </c>
      <c r="AG82" s="198">
        <v>36.78</v>
      </c>
      <c r="AH82" s="198">
        <v>0</v>
      </c>
      <c r="AI82" s="198">
        <v>21.01</v>
      </c>
      <c r="AJ82" s="198">
        <v>0</v>
      </c>
      <c r="AK82" s="198">
        <v>99.62</v>
      </c>
      <c r="AL82" s="198">
        <v>0</v>
      </c>
      <c r="AM82" s="198">
        <v>0</v>
      </c>
      <c r="AN82" s="198">
        <v>0</v>
      </c>
      <c r="AO82" s="198">
        <v>45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495.89</v>
      </c>
      <c r="L83" s="198">
        <v>10.69</v>
      </c>
      <c r="M83" s="198">
        <v>59.71</v>
      </c>
      <c r="N83" s="198">
        <v>50.21</v>
      </c>
      <c r="O83" s="198">
        <v>70.94</v>
      </c>
      <c r="P83" s="198">
        <v>22.88</v>
      </c>
      <c r="Q83" s="198">
        <v>7.28</v>
      </c>
      <c r="R83" s="198">
        <v>14.27</v>
      </c>
      <c r="S83" s="198">
        <v>11.22</v>
      </c>
      <c r="T83" s="198">
        <v>0</v>
      </c>
      <c r="U83" s="198">
        <v>60.12</v>
      </c>
      <c r="V83" s="198">
        <v>6.06</v>
      </c>
      <c r="W83" s="198">
        <v>19.73</v>
      </c>
      <c r="X83" s="198">
        <v>62.71</v>
      </c>
      <c r="Y83" s="198">
        <v>0</v>
      </c>
      <c r="Z83" s="198">
        <v>118.3</v>
      </c>
      <c r="AA83" s="198">
        <v>29.75</v>
      </c>
      <c r="AB83" s="198">
        <v>0</v>
      </c>
      <c r="AC83" s="198">
        <v>26.44</v>
      </c>
      <c r="AD83" s="198">
        <v>0</v>
      </c>
      <c r="AE83" s="198">
        <v>0</v>
      </c>
      <c r="AF83" s="198">
        <v>0</v>
      </c>
      <c r="AG83" s="198">
        <v>36.78</v>
      </c>
      <c r="AH83" s="198">
        <v>0</v>
      </c>
      <c r="AI83" s="198">
        <v>5.96</v>
      </c>
      <c r="AJ83" s="198">
        <v>0</v>
      </c>
      <c r="AK83" s="198">
        <v>99.62</v>
      </c>
      <c r="AL83" s="198">
        <v>0</v>
      </c>
      <c r="AM83" s="198">
        <v>0</v>
      </c>
      <c r="AN83" s="198">
        <v>0</v>
      </c>
      <c r="AO83" s="198">
        <v>45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495.89</v>
      </c>
      <c r="L84" s="198">
        <v>10.69</v>
      </c>
      <c r="M84" s="198">
        <v>59.71</v>
      </c>
      <c r="N84" s="198">
        <v>50.21</v>
      </c>
      <c r="O84" s="198">
        <v>70.94</v>
      </c>
      <c r="P84" s="198">
        <v>22.88</v>
      </c>
      <c r="Q84" s="198">
        <v>7.28</v>
      </c>
      <c r="R84" s="198">
        <v>14.27</v>
      </c>
      <c r="S84" s="198">
        <v>11.22</v>
      </c>
      <c r="T84" s="198">
        <v>0</v>
      </c>
      <c r="U84" s="198">
        <v>60.12</v>
      </c>
      <c r="V84" s="198">
        <v>6.06</v>
      </c>
      <c r="W84" s="198">
        <v>19.73</v>
      </c>
      <c r="X84" s="198">
        <v>62.71</v>
      </c>
      <c r="Y84" s="198">
        <v>0</v>
      </c>
      <c r="Z84" s="198">
        <v>118.3</v>
      </c>
      <c r="AA84" s="198">
        <v>29.75</v>
      </c>
      <c r="AB84" s="198">
        <v>0</v>
      </c>
      <c r="AC84" s="198">
        <v>26.44</v>
      </c>
      <c r="AD84" s="198">
        <v>0</v>
      </c>
      <c r="AE84" s="198">
        <v>0</v>
      </c>
      <c r="AF84" s="198">
        <v>0</v>
      </c>
      <c r="AG84" s="198">
        <v>36.78</v>
      </c>
      <c r="AH84" s="198">
        <v>0</v>
      </c>
      <c r="AI84" s="198">
        <v>5.96</v>
      </c>
      <c r="AJ84" s="198">
        <v>0</v>
      </c>
      <c r="AK84" s="198">
        <v>99.62</v>
      </c>
      <c r="AL84" s="198">
        <v>0</v>
      </c>
      <c r="AM84" s="198">
        <v>0</v>
      </c>
      <c r="AN84" s="198">
        <v>0</v>
      </c>
      <c r="AO84" s="198">
        <v>45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495.89</v>
      </c>
      <c r="L85" s="198">
        <v>10.69</v>
      </c>
      <c r="M85" s="198">
        <v>59.71</v>
      </c>
      <c r="N85" s="198">
        <v>50.21</v>
      </c>
      <c r="O85" s="198">
        <v>70.94</v>
      </c>
      <c r="P85" s="198">
        <v>22.88</v>
      </c>
      <c r="Q85" s="198">
        <v>7.28</v>
      </c>
      <c r="R85" s="198">
        <v>14.27</v>
      </c>
      <c r="S85" s="198">
        <v>11.22</v>
      </c>
      <c r="T85" s="198">
        <v>0</v>
      </c>
      <c r="U85" s="198">
        <v>60.12</v>
      </c>
      <c r="V85" s="198">
        <v>6.06</v>
      </c>
      <c r="W85" s="198">
        <v>19.73</v>
      </c>
      <c r="X85" s="198">
        <v>62.71</v>
      </c>
      <c r="Y85" s="198">
        <v>0</v>
      </c>
      <c r="Z85" s="198">
        <v>118.3</v>
      </c>
      <c r="AA85" s="198">
        <v>29.75</v>
      </c>
      <c r="AB85" s="198">
        <v>0</v>
      </c>
      <c r="AC85" s="198">
        <v>26.44</v>
      </c>
      <c r="AD85" s="198">
        <v>0</v>
      </c>
      <c r="AE85" s="198">
        <v>0</v>
      </c>
      <c r="AF85" s="198">
        <v>0</v>
      </c>
      <c r="AG85" s="198">
        <v>36.78</v>
      </c>
      <c r="AH85" s="198">
        <v>0</v>
      </c>
      <c r="AI85" s="198">
        <v>5.83</v>
      </c>
      <c r="AJ85" s="198">
        <v>0</v>
      </c>
      <c r="AK85" s="198">
        <v>99.62</v>
      </c>
      <c r="AL85" s="198">
        <v>0</v>
      </c>
      <c r="AM85" s="198">
        <v>0</v>
      </c>
      <c r="AN85" s="198">
        <v>0</v>
      </c>
      <c r="AO85" s="198">
        <v>45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495.89</v>
      </c>
      <c r="L86" s="198">
        <v>10.69</v>
      </c>
      <c r="M86" s="198">
        <v>59.71</v>
      </c>
      <c r="N86" s="198">
        <v>50.21</v>
      </c>
      <c r="O86" s="198">
        <v>70.94</v>
      </c>
      <c r="P86" s="198">
        <v>22.88</v>
      </c>
      <c r="Q86" s="198">
        <v>7.28</v>
      </c>
      <c r="R86" s="198">
        <v>14.27</v>
      </c>
      <c r="S86" s="198">
        <v>11.22</v>
      </c>
      <c r="T86" s="198">
        <v>0</v>
      </c>
      <c r="U86" s="198">
        <v>60.12</v>
      </c>
      <c r="V86" s="198">
        <v>6.06</v>
      </c>
      <c r="W86" s="198">
        <v>19.73</v>
      </c>
      <c r="X86" s="198">
        <v>62.71</v>
      </c>
      <c r="Y86" s="198">
        <v>0</v>
      </c>
      <c r="Z86" s="198">
        <v>118.3</v>
      </c>
      <c r="AA86" s="198">
        <v>29.75</v>
      </c>
      <c r="AB86" s="198">
        <v>0</v>
      </c>
      <c r="AC86" s="198">
        <v>28.24</v>
      </c>
      <c r="AD86" s="198">
        <v>0</v>
      </c>
      <c r="AE86" s="198">
        <v>0</v>
      </c>
      <c r="AF86" s="198">
        <v>0</v>
      </c>
      <c r="AG86" s="198">
        <v>36.78</v>
      </c>
      <c r="AH86" s="198">
        <v>0</v>
      </c>
      <c r="AI86" s="198">
        <v>6.05</v>
      </c>
      <c r="AJ86" s="198">
        <v>0</v>
      </c>
      <c r="AK86" s="198">
        <v>99.62</v>
      </c>
      <c r="AL86" s="198">
        <v>0</v>
      </c>
      <c r="AM86" s="198">
        <v>0</v>
      </c>
      <c r="AN86" s="198">
        <v>0</v>
      </c>
      <c r="AO86" s="198">
        <v>46.7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495.89</v>
      </c>
      <c r="L87" s="198">
        <v>10.69</v>
      </c>
      <c r="M87" s="198">
        <v>59.71</v>
      </c>
      <c r="N87" s="198">
        <v>50.21</v>
      </c>
      <c r="O87" s="198">
        <v>70.94</v>
      </c>
      <c r="P87" s="198">
        <v>22.88</v>
      </c>
      <c r="Q87" s="198">
        <v>7.28</v>
      </c>
      <c r="R87" s="198">
        <v>14.27</v>
      </c>
      <c r="S87" s="198">
        <v>11.22</v>
      </c>
      <c r="T87" s="198">
        <v>0</v>
      </c>
      <c r="U87" s="198">
        <v>60.12</v>
      </c>
      <c r="V87" s="198">
        <v>6.06</v>
      </c>
      <c r="W87" s="198">
        <v>19.73</v>
      </c>
      <c r="X87" s="198">
        <v>62.71</v>
      </c>
      <c r="Y87" s="198">
        <v>0</v>
      </c>
      <c r="Z87" s="198">
        <v>118.3</v>
      </c>
      <c r="AA87" s="198">
        <v>29.75</v>
      </c>
      <c r="AB87" s="198">
        <v>0</v>
      </c>
      <c r="AC87" s="198">
        <v>28.24</v>
      </c>
      <c r="AD87" s="198">
        <v>0</v>
      </c>
      <c r="AE87" s="198">
        <v>0</v>
      </c>
      <c r="AF87" s="198">
        <v>0</v>
      </c>
      <c r="AG87" s="198">
        <v>36.78</v>
      </c>
      <c r="AH87" s="198">
        <v>0</v>
      </c>
      <c r="AI87" s="198">
        <v>5.96</v>
      </c>
      <c r="AJ87" s="198">
        <v>0</v>
      </c>
      <c r="AK87" s="198">
        <v>99.62</v>
      </c>
      <c r="AL87" s="198">
        <v>0</v>
      </c>
      <c r="AM87" s="198">
        <v>0</v>
      </c>
      <c r="AN87" s="198">
        <v>0</v>
      </c>
      <c r="AO87" s="198">
        <v>46.7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495.89</v>
      </c>
      <c r="L88" s="198">
        <v>10.69</v>
      </c>
      <c r="M88" s="198">
        <v>59.71</v>
      </c>
      <c r="N88" s="198">
        <v>50.21</v>
      </c>
      <c r="O88" s="198">
        <v>70.94</v>
      </c>
      <c r="P88" s="198">
        <v>22.88</v>
      </c>
      <c r="Q88" s="198">
        <v>7.28</v>
      </c>
      <c r="R88" s="198">
        <v>14.27</v>
      </c>
      <c r="S88" s="198">
        <v>11.22</v>
      </c>
      <c r="T88" s="198">
        <v>0</v>
      </c>
      <c r="U88" s="198">
        <v>60.12</v>
      </c>
      <c r="V88" s="198">
        <v>6.06</v>
      </c>
      <c r="W88" s="198">
        <v>19.73</v>
      </c>
      <c r="X88" s="198">
        <v>62.71</v>
      </c>
      <c r="Y88" s="198">
        <v>0</v>
      </c>
      <c r="Z88" s="198">
        <v>118.3</v>
      </c>
      <c r="AA88" s="198">
        <v>29.75</v>
      </c>
      <c r="AB88" s="198">
        <v>0</v>
      </c>
      <c r="AC88" s="198">
        <v>28.24</v>
      </c>
      <c r="AD88" s="198">
        <v>0</v>
      </c>
      <c r="AE88" s="198">
        <v>0</v>
      </c>
      <c r="AF88" s="198">
        <v>0</v>
      </c>
      <c r="AG88" s="198">
        <v>36.78</v>
      </c>
      <c r="AH88" s="198">
        <v>0</v>
      </c>
      <c r="AI88" s="198">
        <v>5.96</v>
      </c>
      <c r="AJ88" s="198">
        <v>0</v>
      </c>
      <c r="AK88" s="198">
        <v>99.62</v>
      </c>
      <c r="AL88" s="198">
        <v>0</v>
      </c>
      <c r="AM88" s="198">
        <v>0</v>
      </c>
      <c r="AN88" s="198">
        <v>0</v>
      </c>
      <c r="AO88" s="198">
        <v>46.7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495.89</v>
      </c>
      <c r="L89" s="198">
        <v>10.69</v>
      </c>
      <c r="M89" s="198">
        <v>59.71</v>
      </c>
      <c r="N89" s="198">
        <v>50.21</v>
      </c>
      <c r="O89" s="198">
        <v>70.94</v>
      </c>
      <c r="P89" s="198">
        <v>22.88</v>
      </c>
      <c r="Q89" s="198">
        <v>7.28</v>
      </c>
      <c r="R89" s="198">
        <v>14.27</v>
      </c>
      <c r="S89" s="198">
        <v>11.22</v>
      </c>
      <c r="T89" s="198">
        <v>0</v>
      </c>
      <c r="U89" s="198">
        <v>60.12</v>
      </c>
      <c r="V89" s="198">
        <v>6.06</v>
      </c>
      <c r="W89" s="198">
        <v>19.73</v>
      </c>
      <c r="X89" s="198">
        <v>62.71</v>
      </c>
      <c r="Y89" s="198">
        <v>0</v>
      </c>
      <c r="Z89" s="198">
        <v>118.3</v>
      </c>
      <c r="AA89" s="198">
        <v>29.75</v>
      </c>
      <c r="AB89" s="198">
        <v>0</v>
      </c>
      <c r="AC89" s="198">
        <v>28.24</v>
      </c>
      <c r="AD89" s="198">
        <v>0</v>
      </c>
      <c r="AE89" s="198">
        <v>0</v>
      </c>
      <c r="AF89" s="198">
        <v>0</v>
      </c>
      <c r="AG89" s="198">
        <v>36.78</v>
      </c>
      <c r="AH89" s="198">
        <v>0</v>
      </c>
      <c r="AI89" s="198">
        <v>5.96</v>
      </c>
      <c r="AJ89" s="198">
        <v>0</v>
      </c>
      <c r="AK89" s="198">
        <v>99.62</v>
      </c>
      <c r="AL89" s="198">
        <v>0</v>
      </c>
      <c r="AM89" s="198">
        <v>0</v>
      </c>
      <c r="AN89" s="198">
        <v>0</v>
      </c>
      <c r="AO89" s="198">
        <v>46.7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495.89</v>
      </c>
      <c r="L90" s="198">
        <v>10.69</v>
      </c>
      <c r="M90" s="198">
        <v>59.71</v>
      </c>
      <c r="N90" s="198">
        <v>50.21</v>
      </c>
      <c r="O90" s="198">
        <v>70.94</v>
      </c>
      <c r="P90" s="198">
        <v>22.88</v>
      </c>
      <c r="Q90" s="198">
        <v>7.28</v>
      </c>
      <c r="R90" s="198">
        <v>14.27</v>
      </c>
      <c r="S90" s="198">
        <v>11.22</v>
      </c>
      <c r="T90" s="198">
        <v>0</v>
      </c>
      <c r="U90" s="198">
        <v>60.12</v>
      </c>
      <c r="V90" s="198">
        <v>6.06</v>
      </c>
      <c r="W90" s="198">
        <v>19.73</v>
      </c>
      <c r="X90" s="198">
        <v>62.71</v>
      </c>
      <c r="Y90" s="198">
        <v>0</v>
      </c>
      <c r="Z90" s="198">
        <v>118.3</v>
      </c>
      <c r="AA90" s="198">
        <v>29.75</v>
      </c>
      <c r="AB90" s="198">
        <v>0</v>
      </c>
      <c r="AC90" s="198">
        <v>8.5</v>
      </c>
      <c r="AD90" s="198">
        <v>0</v>
      </c>
      <c r="AE90" s="198">
        <v>0</v>
      </c>
      <c r="AF90" s="198">
        <v>0</v>
      </c>
      <c r="AG90" s="198">
        <v>36.78</v>
      </c>
      <c r="AH90" s="198">
        <v>0</v>
      </c>
      <c r="AI90" s="198">
        <v>4.47</v>
      </c>
      <c r="AJ90" s="198">
        <v>0</v>
      </c>
      <c r="AK90" s="198">
        <v>99.62</v>
      </c>
      <c r="AL90" s="198">
        <v>0</v>
      </c>
      <c r="AM90" s="198">
        <v>0</v>
      </c>
      <c r="AN90" s="198">
        <v>0</v>
      </c>
      <c r="AO90" s="198">
        <v>46.7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495.89</v>
      </c>
      <c r="L91" s="198">
        <v>10.69</v>
      </c>
      <c r="M91" s="198">
        <v>61.73</v>
      </c>
      <c r="N91" s="198">
        <v>50.21</v>
      </c>
      <c r="O91" s="198">
        <v>70.94</v>
      </c>
      <c r="P91" s="198">
        <v>22.88</v>
      </c>
      <c r="Q91" s="198">
        <v>7.28</v>
      </c>
      <c r="R91" s="198">
        <v>14.27</v>
      </c>
      <c r="S91" s="198">
        <v>11.22</v>
      </c>
      <c r="T91" s="198">
        <v>0</v>
      </c>
      <c r="U91" s="198">
        <v>60.12</v>
      </c>
      <c r="V91" s="198">
        <v>6.06</v>
      </c>
      <c r="W91" s="198">
        <v>19.73</v>
      </c>
      <c r="X91" s="198">
        <v>62.71</v>
      </c>
      <c r="Y91" s="198">
        <v>0</v>
      </c>
      <c r="Z91" s="198">
        <v>118.3</v>
      </c>
      <c r="AA91" s="198">
        <v>29.75</v>
      </c>
      <c r="AB91" s="198">
        <v>0</v>
      </c>
      <c r="AC91" s="198">
        <v>8.5</v>
      </c>
      <c r="AD91" s="198">
        <v>0</v>
      </c>
      <c r="AE91" s="198">
        <v>0</v>
      </c>
      <c r="AF91" s="198">
        <v>0</v>
      </c>
      <c r="AG91" s="198">
        <v>36.78</v>
      </c>
      <c r="AH91" s="198">
        <v>0</v>
      </c>
      <c r="AI91" s="198">
        <v>0.85</v>
      </c>
      <c r="AJ91" s="198">
        <v>0</v>
      </c>
      <c r="AK91" s="198">
        <v>99.62</v>
      </c>
      <c r="AL91" s="198">
        <v>0</v>
      </c>
      <c r="AM91" s="198">
        <v>0</v>
      </c>
      <c r="AN91" s="198">
        <v>0</v>
      </c>
      <c r="AO91" s="198">
        <v>46.7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495.89</v>
      </c>
      <c r="L92" s="198">
        <v>10.69</v>
      </c>
      <c r="M92" s="198">
        <v>61.73</v>
      </c>
      <c r="N92" s="198">
        <v>50.21</v>
      </c>
      <c r="O92" s="198">
        <v>70.94</v>
      </c>
      <c r="P92" s="198">
        <v>22.88</v>
      </c>
      <c r="Q92" s="198">
        <v>7.28</v>
      </c>
      <c r="R92" s="198">
        <v>14.27</v>
      </c>
      <c r="S92" s="198">
        <v>11.22</v>
      </c>
      <c r="T92" s="198">
        <v>0</v>
      </c>
      <c r="U92" s="198">
        <v>60.12</v>
      </c>
      <c r="V92" s="198">
        <v>6.06</v>
      </c>
      <c r="W92" s="198">
        <v>19.73</v>
      </c>
      <c r="X92" s="198">
        <v>62.71</v>
      </c>
      <c r="Y92" s="198">
        <v>0</v>
      </c>
      <c r="Z92" s="198">
        <v>118.3</v>
      </c>
      <c r="AA92" s="198">
        <v>29.75</v>
      </c>
      <c r="AB92" s="198">
        <v>0</v>
      </c>
      <c r="AC92" s="198">
        <v>8.5</v>
      </c>
      <c r="AD92" s="198">
        <v>0</v>
      </c>
      <c r="AE92" s="198">
        <v>0</v>
      </c>
      <c r="AF92" s="198">
        <v>0</v>
      </c>
      <c r="AG92" s="198">
        <v>36.78</v>
      </c>
      <c r="AH92" s="198">
        <v>0</v>
      </c>
      <c r="AI92" s="198">
        <v>0.91</v>
      </c>
      <c r="AJ92" s="198">
        <v>0</v>
      </c>
      <c r="AK92" s="198">
        <v>99.62</v>
      </c>
      <c r="AL92" s="198">
        <v>0</v>
      </c>
      <c r="AM92" s="198">
        <v>0</v>
      </c>
      <c r="AN92" s="198">
        <v>0</v>
      </c>
      <c r="AO92" s="198">
        <v>46.7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495.89</v>
      </c>
      <c r="L93" s="198">
        <v>10.69</v>
      </c>
      <c r="M93" s="198">
        <v>61.73</v>
      </c>
      <c r="N93" s="198">
        <v>50.21</v>
      </c>
      <c r="O93" s="198">
        <v>70.94</v>
      </c>
      <c r="P93" s="198">
        <v>22.88</v>
      </c>
      <c r="Q93" s="198">
        <v>7.28</v>
      </c>
      <c r="R93" s="198">
        <v>14.27</v>
      </c>
      <c r="S93" s="198">
        <v>11.22</v>
      </c>
      <c r="T93" s="198">
        <v>0</v>
      </c>
      <c r="U93" s="198">
        <v>60.12</v>
      </c>
      <c r="V93" s="198">
        <v>6.06</v>
      </c>
      <c r="W93" s="198">
        <v>19.73</v>
      </c>
      <c r="X93" s="198">
        <v>62.71</v>
      </c>
      <c r="Y93" s="198">
        <v>0</v>
      </c>
      <c r="Z93" s="198">
        <v>118.3</v>
      </c>
      <c r="AA93" s="198">
        <v>29.75</v>
      </c>
      <c r="AB93" s="198">
        <v>0</v>
      </c>
      <c r="AC93" s="198">
        <v>10.029999999999999</v>
      </c>
      <c r="AD93" s="198">
        <v>0</v>
      </c>
      <c r="AE93" s="198">
        <v>0</v>
      </c>
      <c r="AF93" s="198">
        <v>0</v>
      </c>
      <c r="AG93" s="198">
        <v>36.78</v>
      </c>
      <c r="AH93" s="198">
        <v>0</v>
      </c>
      <c r="AI93" s="198">
        <v>0</v>
      </c>
      <c r="AJ93" s="198">
        <v>0</v>
      </c>
      <c r="AK93" s="198">
        <v>99.62</v>
      </c>
      <c r="AL93" s="198">
        <v>0</v>
      </c>
      <c r="AM93" s="198">
        <v>0</v>
      </c>
      <c r="AN93" s="198">
        <v>0</v>
      </c>
      <c r="AO93" s="198">
        <v>46.7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495.89</v>
      </c>
      <c r="L94" s="198">
        <v>10.69</v>
      </c>
      <c r="M94" s="198">
        <v>61.73</v>
      </c>
      <c r="N94" s="198">
        <v>50.21</v>
      </c>
      <c r="O94" s="198">
        <v>70.94</v>
      </c>
      <c r="P94" s="198">
        <v>22.88</v>
      </c>
      <c r="Q94" s="198">
        <v>7.28</v>
      </c>
      <c r="R94" s="198">
        <v>14.27</v>
      </c>
      <c r="S94" s="198">
        <v>11.22</v>
      </c>
      <c r="T94" s="198">
        <v>0</v>
      </c>
      <c r="U94" s="198">
        <v>60.12</v>
      </c>
      <c r="V94" s="198">
        <v>6.06</v>
      </c>
      <c r="W94" s="198">
        <v>19.73</v>
      </c>
      <c r="X94" s="198">
        <v>62.71</v>
      </c>
      <c r="Y94" s="198">
        <v>0</v>
      </c>
      <c r="Z94" s="198">
        <v>118.3</v>
      </c>
      <c r="AA94" s="198">
        <v>29.75</v>
      </c>
      <c r="AB94" s="198">
        <v>0</v>
      </c>
      <c r="AC94" s="198">
        <v>10.029999999999999</v>
      </c>
      <c r="AD94" s="198">
        <v>0</v>
      </c>
      <c r="AE94" s="198">
        <v>0</v>
      </c>
      <c r="AF94" s="198">
        <v>0</v>
      </c>
      <c r="AG94" s="198">
        <v>36.78</v>
      </c>
      <c r="AH94" s="198">
        <v>0</v>
      </c>
      <c r="AI94" s="198">
        <v>0</v>
      </c>
      <c r="AJ94" s="198">
        <v>0</v>
      </c>
      <c r="AK94" s="198">
        <v>99.62</v>
      </c>
      <c r="AL94" s="198">
        <v>0</v>
      </c>
      <c r="AM94" s="198">
        <v>0</v>
      </c>
      <c r="AN94" s="198">
        <v>0</v>
      </c>
      <c r="AO94" s="198">
        <v>46.7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495.89</v>
      </c>
      <c r="L95" s="198">
        <v>10.69</v>
      </c>
      <c r="M95" s="198">
        <v>61.73</v>
      </c>
      <c r="N95" s="198">
        <v>50.21</v>
      </c>
      <c r="O95" s="198">
        <v>70.94</v>
      </c>
      <c r="P95" s="198">
        <v>22.88</v>
      </c>
      <c r="Q95" s="198">
        <v>7.28</v>
      </c>
      <c r="R95" s="198">
        <v>14.27</v>
      </c>
      <c r="S95" s="198">
        <v>11.22</v>
      </c>
      <c r="T95" s="198">
        <v>0</v>
      </c>
      <c r="U95" s="198">
        <v>60.12</v>
      </c>
      <c r="V95" s="198">
        <v>6.06</v>
      </c>
      <c r="W95" s="198">
        <v>19.73</v>
      </c>
      <c r="X95" s="198">
        <v>62.71</v>
      </c>
      <c r="Y95" s="198">
        <v>0</v>
      </c>
      <c r="Z95" s="198">
        <v>118.3</v>
      </c>
      <c r="AA95" s="198">
        <v>29.75</v>
      </c>
      <c r="AB95" s="198">
        <v>0</v>
      </c>
      <c r="AC95" s="198">
        <v>10.029999999999999</v>
      </c>
      <c r="AD95" s="198">
        <v>0</v>
      </c>
      <c r="AE95" s="198">
        <v>0</v>
      </c>
      <c r="AF95" s="198">
        <v>0</v>
      </c>
      <c r="AG95" s="198">
        <v>36.78</v>
      </c>
      <c r="AH95" s="198">
        <v>0</v>
      </c>
      <c r="AI95" s="198">
        <v>0</v>
      </c>
      <c r="AJ95" s="198">
        <v>0</v>
      </c>
      <c r="AK95" s="198">
        <v>99.62</v>
      </c>
      <c r="AL95" s="198">
        <v>0</v>
      </c>
      <c r="AM95" s="198">
        <v>0</v>
      </c>
      <c r="AN95" s="198">
        <v>0</v>
      </c>
      <c r="AO95" s="198">
        <v>46.7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495.89</v>
      </c>
      <c r="L96" s="198">
        <v>10.69</v>
      </c>
      <c r="M96" s="198">
        <v>61.73</v>
      </c>
      <c r="N96" s="198">
        <v>50.21</v>
      </c>
      <c r="O96" s="198">
        <v>70.94</v>
      </c>
      <c r="P96" s="198">
        <v>22.88</v>
      </c>
      <c r="Q96" s="198">
        <v>7.28</v>
      </c>
      <c r="R96" s="198">
        <v>14.27</v>
      </c>
      <c r="S96" s="198">
        <v>11.22</v>
      </c>
      <c r="T96" s="198">
        <v>0</v>
      </c>
      <c r="U96" s="198">
        <v>60.12</v>
      </c>
      <c r="V96" s="198">
        <v>6.06</v>
      </c>
      <c r="W96" s="198">
        <v>19.73</v>
      </c>
      <c r="X96" s="198">
        <v>62.71</v>
      </c>
      <c r="Y96" s="198">
        <v>0</v>
      </c>
      <c r="Z96" s="198">
        <v>118.3</v>
      </c>
      <c r="AA96" s="198">
        <v>29.75</v>
      </c>
      <c r="AB96" s="198">
        <v>0</v>
      </c>
      <c r="AC96" s="198">
        <v>10.029999999999999</v>
      </c>
      <c r="AD96" s="198">
        <v>0</v>
      </c>
      <c r="AE96" s="198">
        <v>0</v>
      </c>
      <c r="AF96" s="198">
        <v>0</v>
      </c>
      <c r="AG96" s="198">
        <v>36.78</v>
      </c>
      <c r="AH96" s="198">
        <v>0</v>
      </c>
      <c r="AI96" s="198">
        <v>0</v>
      </c>
      <c r="AJ96" s="198">
        <v>0</v>
      </c>
      <c r="AK96" s="198">
        <v>99.62</v>
      </c>
      <c r="AL96" s="198">
        <v>0</v>
      </c>
      <c r="AM96" s="198">
        <v>0</v>
      </c>
      <c r="AN96" s="198">
        <v>0</v>
      </c>
      <c r="AO96" s="198">
        <v>46.7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495.89</v>
      </c>
      <c r="L97" s="198">
        <v>10.69</v>
      </c>
      <c r="M97" s="198">
        <v>61.73</v>
      </c>
      <c r="N97" s="198">
        <v>50.21</v>
      </c>
      <c r="O97" s="198">
        <v>70.94</v>
      </c>
      <c r="P97" s="198">
        <v>22.88</v>
      </c>
      <c r="Q97" s="198">
        <v>7.28</v>
      </c>
      <c r="R97" s="198">
        <v>14.27</v>
      </c>
      <c r="S97" s="198">
        <v>11.22</v>
      </c>
      <c r="T97" s="198">
        <v>0</v>
      </c>
      <c r="U97" s="198">
        <v>60.12</v>
      </c>
      <c r="V97" s="198">
        <v>6.06</v>
      </c>
      <c r="W97" s="198">
        <v>19.73</v>
      </c>
      <c r="X97" s="198">
        <v>62.71</v>
      </c>
      <c r="Y97" s="198">
        <v>0</v>
      </c>
      <c r="Z97" s="198">
        <v>118.3</v>
      </c>
      <c r="AA97" s="198">
        <v>29.75</v>
      </c>
      <c r="AB97" s="198">
        <v>0</v>
      </c>
      <c r="AC97" s="198">
        <v>10.029999999999999</v>
      </c>
      <c r="AD97" s="198">
        <v>0</v>
      </c>
      <c r="AE97" s="198">
        <v>0</v>
      </c>
      <c r="AF97" s="198">
        <v>0</v>
      </c>
      <c r="AG97" s="198">
        <v>36.78</v>
      </c>
      <c r="AH97" s="198">
        <v>0</v>
      </c>
      <c r="AI97" s="198">
        <v>0</v>
      </c>
      <c r="AJ97" s="198">
        <v>0</v>
      </c>
      <c r="AK97" s="198">
        <v>99.62</v>
      </c>
      <c r="AL97" s="198">
        <v>0</v>
      </c>
      <c r="AM97" s="198">
        <v>0</v>
      </c>
      <c r="AN97" s="198">
        <v>0</v>
      </c>
      <c r="AO97" s="198">
        <v>46.7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495.89</v>
      </c>
      <c r="L98" s="198">
        <v>10.69</v>
      </c>
      <c r="M98" s="198">
        <v>61.73</v>
      </c>
      <c r="N98" s="198">
        <v>50.21</v>
      </c>
      <c r="O98" s="198">
        <v>70.94</v>
      </c>
      <c r="P98" s="198">
        <v>22.88</v>
      </c>
      <c r="Q98" s="198">
        <v>7.28</v>
      </c>
      <c r="R98" s="198">
        <v>14.27</v>
      </c>
      <c r="S98" s="198">
        <v>11.22</v>
      </c>
      <c r="T98" s="198">
        <v>0</v>
      </c>
      <c r="U98" s="198">
        <v>60.12</v>
      </c>
      <c r="V98" s="198">
        <v>6.06</v>
      </c>
      <c r="W98" s="198">
        <v>19.73</v>
      </c>
      <c r="X98" s="198">
        <v>62.71</v>
      </c>
      <c r="Y98" s="198">
        <v>0</v>
      </c>
      <c r="Z98" s="198">
        <v>118.3</v>
      </c>
      <c r="AA98" s="198">
        <v>29.75</v>
      </c>
      <c r="AB98" s="198">
        <v>0</v>
      </c>
      <c r="AC98" s="198">
        <v>10.029999999999999</v>
      </c>
      <c r="AD98" s="198">
        <v>0</v>
      </c>
      <c r="AE98" s="198">
        <v>0</v>
      </c>
      <c r="AF98" s="198">
        <v>0</v>
      </c>
      <c r="AG98" s="198">
        <v>36.78</v>
      </c>
      <c r="AH98" s="198">
        <v>0</v>
      </c>
      <c r="AI98" s="198">
        <v>0</v>
      </c>
      <c r="AJ98" s="198">
        <v>0</v>
      </c>
      <c r="AK98" s="198">
        <v>99.62</v>
      </c>
      <c r="AL98" s="198">
        <v>0</v>
      </c>
      <c r="AM98" s="198">
        <v>0</v>
      </c>
      <c r="AN98" s="198">
        <v>0</v>
      </c>
      <c r="AO98" s="198">
        <v>46.7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6.9900000000000006E-3</v>
      </c>
      <c r="J99">
        <f t="shared" si="0"/>
        <v>0</v>
      </c>
      <c r="K99">
        <f t="shared" si="0"/>
        <v>9.7633924999999966</v>
      </c>
      <c r="L99">
        <f t="shared" si="0"/>
        <v>0.24034000000000055</v>
      </c>
      <c r="M99">
        <f t="shared" si="0"/>
        <v>1.4704099999999987</v>
      </c>
      <c r="N99">
        <f t="shared" si="0"/>
        <v>1.2050400000000006</v>
      </c>
      <c r="O99">
        <f t="shared" si="0"/>
        <v>1.7025599999999967</v>
      </c>
      <c r="P99">
        <f t="shared" si="0"/>
        <v>0.54890000000000061</v>
      </c>
      <c r="Q99">
        <f t="shared" si="0"/>
        <v>0.18469499999999955</v>
      </c>
      <c r="R99">
        <f t="shared" si="0"/>
        <v>0.37307999999999963</v>
      </c>
      <c r="S99">
        <f t="shared" si="0"/>
        <v>0.26928000000000046</v>
      </c>
      <c r="T99">
        <f t="shared" si="0"/>
        <v>0</v>
      </c>
      <c r="U99">
        <f t="shared" si="0"/>
        <v>1.3337149999999984</v>
      </c>
      <c r="V99">
        <f t="shared" si="0"/>
        <v>0.13841250000000008</v>
      </c>
      <c r="W99">
        <f t="shared" si="0"/>
        <v>0.47093000000000035</v>
      </c>
      <c r="X99">
        <f t="shared" si="0"/>
        <v>1.4985950000000008</v>
      </c>
      <c r="Y99">
        <f t="shared" si="0"/>
        <v>0</v>
      </c>
      <c r="Z99">
        <f t="shared" si="0"/>
        <v>2.8391999999999977</v>
      </c>
      <c r="AA99">
        <f t="shared" si="0"/>
        <v>0.71399999999999997</v>
      </c>
      <c r="AB99">
        <f t="shared" si="0"/>
        <v>0</v>
      </c>
      <c r="AC99">
        <f t="shared" si="0"/>
        <v>0.58099999999999985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0.88272000000000173</v>
      </c>
      <c r="AH99">
        <f t="shared" si="0"/>
        <v>0</v>
      </c>
      <c r="AI99">
        <f t="shared" si="0"/>
        <v>0.80598249999999994</v>
      </c>
      <c r="AJ99">
        <f t="shared" si="0"/>
        <v>0</v>
      </c>
      <c r="AK99">
        <f t="shared" si="0"/>
        <v>2.390880000000001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1.2059399999999998</v>
      </c>
      <c r="AP99">
        <f t="shared" si="0"/>
        <v>0</v>
      </c>
      <c r="AQ99">
        <f t="shared" ref="AQ99:AT99" si="1">SUM(AQ3:AQ98)/4000</f>
        <v>0.40534000000000003</v>
      </c>
      <c r="AR99">
        <f t="shared" si="1"/>
        <v>0</v>
      </c>
      <c r="AS99">
        <f t="shared" si="1"/>
        <v>0</v>
      </c>
      <c r="AT99">
        <f t="shared" si="1"/>
        <v>2.0969999999999999E-2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159.72999999999999</v>
      </c>
      <c r="L3" s="198">
        <v>61.58</v>
      </c>
      <c r="M3" s="198">
        <v>0</v>
      </c>
      <c r="N3" s="198">
        <v>29.03</v>
      </c>
      <c r="O3" s="198">
        <v>48.76</v>
      </c>
      <c r="P3" s="198">
        <v>57.2</v>
      </c>
      <c r="Q3" s="198">
        <v>5.05</v>
      </c>
      <c r="R3" s="198">
        <v>5.21</v>
      </c>
      <c r="S3" s="198">
        <v>6.48</v>
      </c>
      <c r="T3" s="198">
        <v>0</v>
      </c>
      <c r="U3" s="198">
        <v>184.04</v>
      </c>
      <c r="V3" s="198">
        <v>3.5</v>
      </c>
      <c r="W3" s="198">
        <v>11.41</v>
      </c>
      <c r="X3" s="198">
        <v>36.270000000000003</v>
      </c>
      <c r="Y3" s="198">
        <v>0</v>
      </c>
      <c r="Z3" s="198">
        <v>68.41</v>
      </c>
      <c r="AA3" s="198">
        <v>17.21</v>
      </c>
      <c r="AB3" s="198">
        <v>0</v>
      </c>
      <c r="AC3" s="198">
        <v>15.46</v>
      </c>
      <c r="AD3" s="198">
        <v>0</v>
      </c>
      <c r="AE3" s="198">
        <v>0</v>
      </c>
      <c r="AF3" s="198">
        <v>0</v>
      </c>
      <c r="AG3" s="198">
        <v>20.89</v>
      </c>
      <c r="AH3" s="198">
        <v>0</v>
      </c>
      <c r="AI3" s="198">
        <v>22.41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20</v>
      </c>
      <c r="AP3" s="198">
        <v>0</v>
      </c>
      <c r="AQ3" s="198">
        <v>0</v>
      </c>
      <c r="AR3" s="198">
        <v>0</v>
      </c>
      <c r="AS3" s="198">
        <v>0</v>
      </c>
      <c r="AT3" s="198">
        <v>1.35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159.72999999999999</v>
      </c>
      <c r="L4" s="198">
        <v>61.58</v>
      </c>
      <c r="M4" s="198">
        <v>0</v>
      </c>
      <c r="N4" s="198">
        <v>29.03</v>
      </c>
      <c r="O4" s="198">
        <v>48.76</v>
      </c>
      <c r="P4" s="198">
        <v>57.2</v>
      </c>
      <c r="Q4" s="198">
        <v>5.05</v>
      </c>
      <c r="R4" s="198">
        <v>5.21</v>
      </c>
      <c r="S4" s="198">
        <v>6.48</v>
      </c>
      <c r="T4" s="198">
        <v>0</v>
      </c>
      <c r="U4" s="198">
        <v>184.04</v>
      </c>
      <c r="V4" s="198">
        <v>3.5</v>
      </c>
      <c r="W4" s="198">
        <v>11.41</v>
      </c>
      <c r="X4" s="198">
        <v>36.270000000000003</v>
      </c>
      <c r="Y4" s="198">
        <v>0</v>
      </c>
      <c r="Z4" s="198">
        <v>68.41</v>
      </c>
      <c r="AA4" s="198">
        <v>17.21</v>
      </c>
      <c r="AB4" s="198">
        <v>0</v>
      </c>
      <c r="AC4" s="198">
        <v>15.46</v>
      </c>
      <c r="AD4" s="198">
        <v>0</v>
      </c>
      <c r="AE4" s="198">
        <v>0</v>
      </c>
      <c r="AF4" s="198">
        <v>0</v>
      </c>
      <c r="AG4" s="198">
        <v>20.89</v>
      </c>
      <c r="AH4" s="198">
        <v>0</v>
      </c>
      <c r="AI4" s="198">
        <v>22.41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20</v>
      </c>
      <c r="AP4" s="198">
        <v>0</v>
      </c>
      <c r="AQ4" s="198">
        <v>0</v>
      </c>
      <c r="AR4" s="198">
        <v>0</v>
      </c>
      <c r="AS4" s="198">
        <v>0</v>
      </c>
      <c r="AT4" s="198">
        <v>1.35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159.72999999999999</v>
      </c>
      <c r="L5" s="198">
        <v>61.58</v>
      </c>
      <c r="M5" s="198">
        <v>0</v>
      </c>
      <c r="N5" s="198">
        <v>29.03</v>
      </c>
      <c r="O5" s="198">
        <v>48.76</v>
      </c>
      <c r="P5" s="198">
        <v>57.2</v>
      </c>
      <c r="Q5" s="198">
        <v>5.05</v>
      </c>
      <c r="R5" s="198">
        <v>5.21</v>
      </c>
      <c r="S5" s="198">
        <v>6.48</v>
      </c>
      <c r="T5" s="198">
        <v>0</v>
      </c>
      <c r="U5" s="198">
        <v>184.04</v>
      </c>
      <c r="V5" s="198">
        <v>3.5</v>
      </c>
      <c r="W5" s="198">
        <v>11.41</v>
      </c>
      <c r="X5" s="198">
        <v>36.270000000000003</v>
      </c>
      <c r="Y5" s="198">
        <v>0</v>
      </c>
      <c r="Z5" s="198">
        <v>68.41</v>
      </c>
      <c r="AA5" s="198">
        <v>17.21</v>
      </c>
      <c r="AB5" s="198">
        <v>0</v>
      </c>
      <c r="AC5" s="198">
        <v>15.46</v>
      </c>
      <c r="AD5" s="198">
        <v>0</v>
      </c>
      <c r="AE5" s="198">
        <v>0</v>
      </c>
      <c r="AF5" s="198">
        <v>0</v>
      </c>
      <c r="AG5" s="198">
        <v>20.89</v>
      </c>
      <c r="AH5" s="198">
        <v>0</v>
      </c>
      <c r="AI5" s="198">
        <v>22.41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20</v>
      </c>
      <c r="AP5" s="198">
        <v>0</v>
      </c>
      <c r="AQ5" s="198">
        <v>0</v>
      </c>
      <c r="AR5" s="198">
        <v>0</v>
      </c>
      <c r="AS5" s="198">
        <v>0</v>
      </c>
      <c r="AT5" s="198">
        <v>1.35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159.72999999999999</v>
      </c>
      <c r="L6" s="198">
        <v>61.58</v>
      </c>
      <c r="M6" s="198">
        <v>0</v>
      </c>
      <c r="N6" s="198">
        <v>29.03</v>
      </c>
      <c r="O6" s="198">
        <v>48.76</v>
      </c>
      <c r="P6" s="198">
        <v>57.2</v>
      </c>
      <c r="Q6" s="198">
        <v>5.05</v>
      </c>
      <c r="R6" s="198">
        <v>5.21</v>
      </c>
      <c r="S6" s="198">
        <v>6.48</v>
      </c>
      <c r="T6" s="198">
        <v>0</v>
      </c>
      <c r="U6" s="198">
        <v>184.04</v>
      </c>
      <c r="V6" s="198">
        <v>3.5</v>
      </c>
      <c r="W6" s="198">
        <v>11.41</v>
      </c>
      <c r="X6" s="198">
        <v>36.270000000000003</v>
      </c>
      <c r="Y6" s="198">
        <v>0</v>
      </c>
      <c r="Z6" s="198">
        <v>68.41</v>
      </c>
      <c r="AA6" s="198">
        <v>17.21</v>
      </c>
      <c r="AB6" s="198">
        <v>0</v>
      </c>
      <c r="AC6" s="198">
        <v>15.46</v>
      </c>
      <c r="AD6" s="198">
        <v>0</v>
      </c>
      <c r="AE6" s="198">
        <v>0</v>
      </c>
      <c r="AF6" s="198">
        <v>0</v>
      </c>
      <c r="AG6" s="198">
        <v>20.89</v>
      </c>
      <c r="AH6" s="198">
        <v>0</v>
      </c>
      <c r="AI6" s="198">
        <v>22.41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20</v>
      </c>
      <c r="AP6" s="198">
        <v>0</v>
      </c>
      <c r="AQ6" s="198">
        <v>0</v>
      </c>
      <c r="AR6" s="198">
        <v>0</v>
      </c>
      <c r="AS6" s="198">
        <v>0</v>
      </c>
      <c r="AT6" s="198">
        <v>1.35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159.72999999999999</v>
      </c>
      <c r="L7" s="198">
        <v>61.58</v>
      </c>
      <c r="M7" s="198">
        <v>0</v>
      </c>
      <c r="N7" s="198">
        <v>29.03</v>
      </c>
      <c r="O7" s="198">
        <v>48.76</v>
      </c>
      <c r="P7" s="198">
        <v>57.2</v>
      </c>
      <c r="Q7" s="198">
        <v>5.05</v>
      </c>
      <c r="R7" s="198">
        <v>5.21</v>
      </c>
      <c r="S7" s="198">
        <v>6.48</v>
      </c>
      <c r="T7" s="198">
        <v>0</v>
      </c>
      <c r="U7" s="198">
        <v>184.04</v>
      </c>
      <c r="V7" s="198">
        <v>3.5</v>
      </c>
      <c r="W7" s="198">
        <v>11.04</v>
      </c>
      <c r="X7" s="198">
        <v>36.270000000000003</v>
      </c>
      <c r="Y7" s="198">
        <v>0</v>
      </c>
      <c r="Z7" s="198">
        <v>68.41</v>
      </c>
      <c r="AA7" s="198">
        <v>17.21</v>
      </c>
      <c r="AB7" s="198">
        <v>0</v>
      </c>
      <c r="AC7" s="198">
        <v>15.46</v>
      </c>
      <c r="AD7" s="198">
        <v>0</v>
      </c>
      <c r="AE7" s="198">
        <v>0</v>
      </c>
      <c r="AF7" s="198">
        <v>0</v>
      </c>
      <c r="AG7" s="198">
        <v>20.89</v>
      </c>
      <c r="AH7" s="198">
        <v>0</v>
      </c>
      <c r="AI7" s="198">
        <v>22.41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20</v>
      </c>
      <c r="AP7" s="198">
        <v>0</v>
      </c>
      <c r="AQ7" s="198">
        <v>0</v>
      </c>
      <c r="AR7" s="198">
        <v>0</v>
      </c>
      <c r="AS7" s="198">
        <v>0</v>
      </c>
      <c r="AT7" s="198">
        <v>1.35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159.72999999999999</v>
      </c>
      <c r="L8" s="198">
        <v>61.58</v>
      </c>
      <c r="M8" s="198">
        <v>0</v>
      </c>
      <c r="N8" s="198">
        <v>29.03</v>
      </c>
      <c r="O8" s="198">
        <v>48.76</v>
      </c>
      <c r="P8" s="198">
        <v>57.2</v>
      </c>
      <c r="Q8" s="198">
        <v>5.05</v>
      </c>
      <c r="R8" s="198">
        <v>5.21</v>
      </c>
      <c r="S8" s="198">
        <v>6.48</v>
      </c>
      <c r="T8" s="198">
        <v>0</v>
      </c>
      <c r="U8" s="198">
        <v>184.04</v>
      </c>
      <c r="V8" s="198">
        <v>3.5</v>
      </c>
      <c r="W8" s="198">
        <v>11.04</v>
      </c>
      <c r="X8" s="198">
        <v>36.270000000000003</v>
      </c>
      <c r="Y8" s="198">
        <v>0</v>
      </c>
      <c r="Z8" s="198">
        <v>68.41</v>
      </c>
      <c r="AA8" s="198">
        <v>17.21</v>
      </c>
      <c r="AB8" s="198">
        <v>0</v>
      </c>
      <c r="AC8" s="198">
        <v>15.46</v>
      </c>
      <c r="AD8" s="198">
        <v>0</v>
      </c>
      <c r="AE8" s="198">
        <v>0</v>
      </c>
      <c r="AF8" s="198">
        <v>0</v>
      </c>
      <c r="AG8" s="198">
        <v>20.89</v>
      </c>
      <c r="AH8" s="198">
        <v>0</v>
      </c>
      <c r="AI8" s="198">
        <v>22.41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20</v>
      </c>
      <c r="AP8" s="198">
        <v>0</v>
      </c>
      <c r="AQ8" s="198">
        <v>0</v>
      </c>
      <c r="AR8" s="198">
        <v>0</v>
      </c>
      <c r="AS8" s="198">
        <v>0</v>
      </c>
      <c r="AT8" s="198">
        <v>1.35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159.72999999999999</v>
      </c>
      <c r="L9" s="198">
        <v>54.88</v>
      </c>
      <c r="M9" s="198">
        <v>0</v>
      </c>
      <c r="N9" s="198">
        <v>29.03</v>
      </c>
      <c r="O9" s="198">
        <v>48.76</v>
      </c>
      <c r="P9" s="198">
        <v>57.39</v>
      </c>
      <c r="Q9" s="198">
        <v>5.05</v>
      </c>
      <c r="R9" s="198">
        <v>5.21</v>
      </c>
      <c r="S9" s="198">
        <v>6.48</v>
      </c>
      <c r="T9" s="198">
        <v>0</v>
      </c>
      <c r="U9" s="198">
        <v>184.04</v>
      </c>
      <c r="V9" s="198">
        <v>3.5</v>
      </c>
      <c r="W9" s="198">
        <v>11.04</v>
      </c>
      <c r="X9" s="198">
        <v>36.270000000000003</v>
      </c>
      <c r="Y9" s="198">
        <v>0</v>
      </c>
      <c r="Z9" s="198">
        <v>68.41</v>
      </c>
      <c r="AA9" s="198">
        <v>17.21</v>
      </c>
      <c r="AB9" s="198">
        <v>0</v>
      </c>
      <c r="AC9" s="198">
        <v>15.46</v>
      </c>
      <c r="AD9" s="198">
        <v>0</v>
      </c>
      <c r="AE9" s="198">
        <v>0</v>
      </c>
      <c r="AF9" s="198">
        <v>0</v>
      </c>
      <c r="AG9" s="198">
        <v>20.89</v>
      </c>
      <c r="AH9" s="198">
        <v>0</v>
      </c>
      <c r="AI9" s="198">
        <v>22.41</v>
      </c>
      <c r="AJ9" s="198">
        <v>0</v>
      </c>
      <c r="AK9" s="198">
        <v>49.92</v>
      </c>
      <c r="AL9" s="198">
        <v>0</v>
      </c>
      <c r="AM9" s="198">
        <v>0</v>
      </c>
      <c r="AN9" s="198">
        <v>0</v>
      </c>
      <c r="AO9" s="198">
        <v>20</v>
      </c>
      <c r="AP9" s="198">
        <v>0</v>
      </c>
      <c r="AQ9" s="198">
        <v>0</v>
      </c>
      <c r="AR9" s="198">
        <v>0</v>
      </c>
      <c r="AS9" s="198">
        <v>0</v>
      </c>
      <c r="AT9" s="198">
        <v>1.35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159.72999999999999</v>
      </c>
      <c r="L10" s="198">
        <v>52.27</v>
      </c>
      <c r="M10" s="198">
        <v>0</v>
      </c>
      <c r="N10" s="198">
        <v>29.03</v>
      </c>
      <c r="O10" s="198">
        <v>48.76</v>
      </c>
      <c r="P10" s="198">
        <v>57.39</v>
      </c>
      <c r="Q10" s="198">
        <v>5.05</v>
      </c>
      <c r="R10" s="198">
        <v>5.21</v>
      </c>
      <c r="S10" s="198">
        <v>6.48</v>
      </c>
      <c r="T10" s="198">
        <v>0</v>
      </c>
      <c r="U10" s="198">
        <v>184.04</v>
      </c>
      <c r="V10" s="198">
        <v>3.5</v>
      </c>
      <c r="W10" s="198">
        <v>11.04</v>
      </c>
      <c r="X10" s="198">
        <v>36.270000000000003</v>
      </c>
      <c r="Y10" s="198">
        <v>0</v>
      </c>
      <c r="Z10" s="198">
        <v>68.41</v>
      </c>
      <c r="AA10" s="198">
        <v>17.21</v>
      </c>
      <c r="AB10" s="198">
        <v>0</v>
      </c>
      <c r="AC10" s="198">
        <v>15.46</v>
      </c>
      <c r="AD10" s="198">
        <v>0</v>
      </c>
      <c r="AE10" s="198">
        <v>0</v>
      </c>
      <c r="AF10" s="198">
        <v>0</v>
      </c>
      <c r="AG10" s="198">
        <v>20.89</v>
      </c>
      <c r="AH10" s="198">
        <v>0</v>
      </c>
      <c r="AI10" s="198">
        <v>22.41</v>
      </c>
      <c r="AJ10" s="198">
        <v>0</v>
      </c>
      <c r="AK10" s="198">
        <v>49.92</v>
      </c>
      <c r="AL10" s="198">
        <v>0</v>
      </c>
      <c r="AM10" s="198">
        <v>0</v>
      </c>
      <c r="AN10" s="198">
        <v>0</v>
      </c>
      <c r="AO10" s="198">
        <v>20</v>
      </c>
      <c r="AP10" s="198">
        <v>0</v>
      </c>
      <c r="AQ10" s="198">
        <v>0</v>
      </c>
      <c r="AR10" s="198">
        <v>0</v>
      </c>
      <c r="AS10" s="198">
        <v>0</v>
      </c>
      <c r="AT10" s="198">
        <v>1.35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159.72999999999999</v>
      </c>
      <c r="L11" s="198">
        <v>52.27</v>
      </c>
      <c r="M11" s="198">
        <v>0</v>
      </c>
      <c r="N11" s="198">
        <v>29.03</v>
      </c>
      <c r="O11" s="198">
        <v>48.76</v>
      </c>
      <c r="P11" s="198">
        <v>57.39</v>
      </c>
      <c r="Q11" s="198">
        <v>5.05</v>
      </c>
      <c r="R11" s="198">
        <v>6.88</v>
      </c>
      <c r="S11" s="198">
        <v>6.48</v>
      </c>
      <c r="T11" s="198">
        <v>0</v>
      </c>
      <c r="U11" s="198">
        <v>184.04</v>
      </c>
      <c r="V11" s="198">
        <v>3.5</v>
      </c>
      <c r="W11" s="198">
        <v>11.04</v>
      </c>
      <c r="X11" s="198">
        <v>36.270000000000003</v>
      </c>
      <c r="Y11" s="198">
        <v>0</v>
      </c>
      <c r="Z11" s="198">
        <v>68.41</v>
      </c>
      <c r="AA11" s="198">
        <v>17.21</v>
      </c>
      <c r="AB11" s="198">
        <v>0</v>
      </c>
      <c r="AC11" s="198">
        <v>15.46</v>
      </c>
      <c r="AD11" s="198">
        <v>0</v>
      </c>
      <c r="AE11" s="198">
        <v>0</v>
      </c>
      <c r="AF11" s="198">
        <v>0</v>
      </c>
      <c r="AG11" s="198">
        <v>20.89</v>
      </c>
      <c r="AH11" s="198">
        <v>0</v>
      </c>
      <c r="AI11" s="198">
        <v>22.41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23.4</v>
      </c>
      <c r="AP11" s="198">
        <v>0</v>
      </c>
      <c r="AQ11" s="198">
        <v>0</v>
      </c>
      <c r="AR11" s="198">
        <v>0</v>
      </c>
      <c r="AS11" s="198">
        <v>0</v>
      </c>
      <c r="AT11" s="198">
        <v>1.35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159.72999999999999</v>
      </c>
      <c r="L12" s="198">
        <v>52.27</v>
      </c>
      <c r="M12" s="198">
        <v>0</v>
      </c>
      <c r="N12" s="198">
        <v>29.03</v>
      </c>
      <c r="O12" s="198">
        <v>48.76</v>
      </c>
      <c r="P12" s="198">
        <v>57.39</v>
      </c>
      <c r="Q12" s="198">
        <v>5.05</v>
      </c>
      <c r="R12" s="198">
        <v>6.88</v>
      </c>
      <c r="S12" s="198">
        <v>6.48</v>
      </c>
      <c r="T12" s="198">
        <v>0</v>
      </c>
      <c r="U12" s="198">
        <v>184.04</v>
      </c>
      <c r="V12" s="198">
        <v>3.5</v>
      </c>
      <c r="W12" s="198">
        <v>11.04</v>
      </c>
      <c r="X12" s="198">
        <v>36.270000000000003</v>
      </c>
      <c r="Y12" s="198">
        <v>0</v>
      </c>
      <c r="Z12" s="198">
        <v>68.41</v>
      </c>
      <c r="AA12" s="198">
        <v>17.21</v>
      </c>
      <c r="AB12" s="198">
        <v>0</v>
      </c>
      <c r="AC12" s="198">
        <v>15.46</v>
      </c>
      <c r="AD12" s="198">
        <v>0</v>
      </c>
      <c r="AE12" s="198">
        <v>0</v>
      </c>
      <c r="AF12" s="198">
        <v>0</v>
      </c>
      <c r="AG12" s="198">
        <v>20.89</v>
      </c>
      <c r="AH12" s="198">
        <v>0</v>
      </c>
      <c r="AI12" s="198">
        <v>22.41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23.4</v>
      </c>
      <c r="AP12" s="198">
        <v>0</v>
      </c>
      <c r="AQ12" s="198">
        <v>0</v>
      </c>
      <c r="AR12" s="198">
        <v>0</v>
      </c>
      <c r="AS12" s="198">
        <v>0</v>
      </c>
      <c r="AT12" s="198">
        <v>1.35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159.72999999999999</v>
      </c>
      <c r="L13" s="198">
        <v>52.27</v>
      </c>
      <c r="M13" s="198">
        <v>0</v>
      </c>
      <c r="N13" s="198">
        <v>29.03</v>
      </c>
      <c r="O13" s="198">
        <v>48.76</v>
      </c>
      <c r="P13" s="198">
        <v>57.39</v>
      </c>
      <c r="Q13" s="198">
        <v>5.05</v>
      </c>
      <c r="R13" s="198">
        <v>6.88</v>
      </c>
      <c r="S13" s="198">
        <v>6.48</v>
      </c>
      <c r="T13" s="198">
        <v>0</v>
      </c>
      <c r="U13" s="198">
        <v>184.04</v>
      </c>
      <c r="V13" s="198">
        <v>3.5</v>
      </c>
      <c r="W13" s="198">
        <v>11.04</v>
      </c>
      <c r="X13" s="198">
        <v>36.270000000000003</v>
      </c>
      <c r="Y13" s="198">
        <v>0</v>
      </c>
      <c r="Z13" s="198">
        <v>68.41</v>
      </c>
      <c r="AA13" s="198">
        <v>17.21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20.89</v>
      </c>
      <c r="AH13" s="198">
        <v>0</v>
      </c>
      <c r="AI13" s="198">
        <v>22.41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23.4</v>
      </c>
      <c r="AP13" s="198">
        <v>0</v>
      </c>
      <c r="AQ13" s="198">
        <v>0</v>
      </c>
      <c r="AR13" s="198">
        <v>0</v>
      </c>
      <c r="AS13" s="198">
        <v>0</v>
      </c>
      <c r="AT13" s="198">
        <v>1.35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159.72999999999999</v>
      </c>
      <c r="L14" s="198">
        <v>52.27</v>
      </c>
      <c r="M14" s="198">
        <v>0</v>
      </c>
      <c r="N14" s="198">
        <v>29.03</v>
      </c>
      <c r="O14" s="198">
        <v>48.76</v>
      </c>
      <c r="P14" s="198">
        <v>57.39</v>
      </c>
      <c r="Q14" s="198">
        <v>5.05</v>
      </c>
      <c r="R14" s="198">
        <v>6.88</v>
      </c>
      <c r="S14" s="198">
        <v>6.48</v>
      </c>
      <c r="T14" s="198">
        <v>0</v>
      </c>
      <c r="U14" s="198">
        <v>184.04</v>
      </c>
      <c r="V14" s="198">
        <v>3.5</v>
      </c>
      <c r="W14" s="198">
        <v>11.04</v>
      </c>
      <c r="X14" s="198">
        <v>36.270000000000003</v>
      </c>
      <c r="Y14" s="198">
        <v>0</v>
      </c>
      <c r="Z14" s="198">
        <v>68.41</v>
      </c>
      <c r="AA14" s="198">
        <v>17.21</v>
      </c>
      <c r="AB14" s="198">
        <v>0</v>
      </c>
      <c r="AC14" s="198">
        <v>7.87</v>
      </c>
      <c r="AD14" s="198">
        <v>0</v>
      </c>
      <c r="AE14" s="198">
        <v>0</v>
      </c>
      <c r="AF14" s="198">
        <v>0</v>
      </c>
      <c r="AG14" s="198">
        <v>20.89</v>
      </c>
      <c r="AH14" s="198">
        <v>0</v>
      </c>
      <c r="AI14" s="198">
        <v>22.41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23.4</v>
      </c>
      <c r="AP14" s="198">
        <v>0</v>
      </c>
      <c r="AQ14" s="198">
        <v>0</v>
      </c>
      <c r="AR14" s="198">
        <v>0</v>
      </c>
      <c r="AS14" s="198">
        <v>0</v>
      </c>
      <c r="AT14" s="198">
        <v>1.35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159.72999999999999</v>
      </c>
      <c r="L15" s="198">
        <v>52.27</v>
      </c>
      <c r="M15" s="198">
        <v>0</v>
      </c>
      <c r="N15" s="198">
        <v>29.03</v>
      </c>
      <c r="O15" s="198">
        <v>48.76</v>
      </c>
      <c r="P15" s="198">
        <v>57.39</v>
      </c>
      <c r="Q15" s="198">
        <v>5.05</v>
      </c>
      <c r="R15" s="198">
        <v>7.71</v>
      </c>
      <c r="S15" s="198">
        <v>6.48</v>
      </c>
      <c r="T15" s="198">
        <v>0</v>
      </c>
      <c r="U15" s="198">
        <v>184.04</v>
      </c>
      <c r="V15" s="198">
        <v>3.5</v>
      </c>
      <c r="W15" s="198">
        <v>11.19</v>
      </c>
      <c r="X15" s="198">
        <v>36.270000000000003</v>
      </c>
      <c r="Y15" s="198">
        <v>0</v>
      </c>
      <c r="Z15" s="198">
        <v>68.41</v>
      </c>
      <c r="AA15" s="198">
        <v>17.21</v>
      </c>
      <c r="AB15" s="198">
        <v>0</v>
      </c>
      <c r="AC15" s="198">
        <v>7.87</v>
      </c>
      <c r="AD15" s="198">
        <v>0</v>
      </c>
      <c r="AE15" s="198">
        <v>0</v>
      </c>
      <c r="AF15" s="198">
        <v>0</v>
      </c>
      <c r="AG15" s="198">
        <v>20.89</v>
      </c>
      <c r="AH15" s="198">
        <v>0</v>
      </c>
      <c r="AI15" s="198">
        <v>22.41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23.4</v>
      </c>
      <c r="AP15" s="198">
        <v>0</v>
      </c>
      <c r="AQ15" s="198">
        <v>0</v>
      </c>
      <c r="AR15" s="198">
        <v>0</v>
      </c>
      <c r="AS15" s="198">
        <v>0</v>
      </c>
      <c r="AT15" s="198">
        <v>1.35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159.72999999999999</v>
      </c>
      <c r="L16" s="198">
        <v>52.27</v>
      </c>
      <c r="M16" s="198">
        <v>0</v>
      </c>
      <c r="N16" s="198">
        <v>29.03</v>
      </c>
      <c r="O16" s="198">
        <v>48.76</v>
      </c>
      <c r="P16" s="198">
        <v>57.39</v>
      </c>
      <c r="Q16" s="198">
        <v>5.05</v>
      </c>
      <c r="R16" s="198">
        <v>8.5299999999999994</v>
      </c>
      <c r="S16" s="198">
        <v>6.48</v>
      </c>
      <c r="T16" s="198">
        <v>0</v>
      </c>
      <c r="U16" s="198">
        <v>184.04</v>
      </c>
      <c r="V16" s="198">
        <v>3.5</v>
      </c>
      <c r="W16" s="198">
        <v>11.19</v>
      </c>
      <c r="X16" s="198">
        <v>36.270000000000003</v>
      </c>
      <c r="Y16" s="198">
        <v>0</v>
      </c>
      <c r="Z16" s="198">
        <v>68.41</v>
      </c>
      <c r="AA16" s="198">
        <v>17.21</v>
      </c>
      <c r="AB16" s="198">
        <v>0</v>
      </c>
      <c r="AC16" s="198">
        <v>15.46</v>
      </c>
      <c r="AD16" s="198">
        <v>0</v>
      </c>
      <c r="AE16" s="198">
        <v>0</v>
      </c>
      <c r="AF16" s="198">
        <v>0</v>
      </c>
      <c r="AG16" s="198">
        <v>20.89</v>
      </c>
      <c r="AH16" s="198">
        <v>0</v>
      </c>
      <c r="AI16" s="198">
        <v>22.41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23.4</v>
      </c>
      <c r="AP16" s="198">
        <v>0</v>
      </c>
      <c r="AQ16" s="198">
        <v>0</v>
      </c>
      <c r="AR16" s="198">
        <v>0</v>
      </c>
      <c r="AS16" s="198">
        <v>0</v>
      </c>
      <c r="AT16" s="198">
        <v>1.35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159.72999999999999</v>
      </c>
      <c r="L17" s="198">
        <v>52.27</v>
      </c>
      <c r="M17" s="198">
        <v>0</v>
      </c>
      <c r="N17" s="198">
        <v>29.03</v>
      </c>
      <c r="O17" s="198">
        <v>48.76</v>
      </c>
      <c r="P17" s="198">
        <v>57.56</v>
      </c>
      <c r="Q17" s="198">
        <v>5.05</v>
      </c>
      <c r="R17" s="198">
        <v>8.5299999999999994</v>
      </c>
      <c r="S17" s="198">
        <v>6.48</v>
      </c>
      <c r="T17" s="198">
        <v>0</v>
      </c>
      <c r="U17" s="198">
        <v>184.04</v>
      </c>
      <c r="V17" s="198">
        <v>3.5</v>
      </c>
      <c r="W17" s="198">
        <v>11.19</v>
      </c>
      <c r="X17" s="198">
        <v>36.270000000000003</v>
      </c>
      <c r="Y17" s="198">
        <v>0</v>
      </c>
      <c r="Z17" s="198">
        <v>68.41</v>
      </c>
      <c r="AA17" s="198">
        <v>17.21</v>
      </c>
      <c r="AB17" s="198">
        <v>0</v>
      </c>
      <c r="AC17" s="198">
        <v>13.82</v>
      </c>
      <c r="AD17" s="198">
        <v>0</v>
      </c>
      <c r="AE17" s="198">
        <v>0</v>
      </c>
      <c r="AF17" s="198">
        <v>0</v>
      </c>
      <c r="AG17" s="198">
        <v>20.89</v>
      </c>
      <c r="AH17" s="198">
        <v>0</v>
      </c>
      <c r="AI17" s="198">
        <v>22.41</v>
      </c>
      <c r="AJ17" s="198">
        <v>0</v>
      </c>
      <c r="AK17" s="198">
        <v>49.92</v>
      </c>
      <c r="AL17" s="198">
        <v>0</v>
      </c>
      <c r="AM17" s="198">
        <v>0</v>
      </c>
      <c r="AN17" s="198">
        <v>0</v>
      </c>
      <c r="AO17" s="198">
        <v>23.4</v>
      </c>
      <c r="AP17" s="198">
        <v>0</v>
      </c>
      <c r="AQ17" s="198">
        <v>0</v>
      </c>
      <c r="AR17" s="198">
        <v>0</v>
      </c>
      <c r="AS17" s="198">
        <v>0</v>
      </c>
      <c r="AT17" s="198">
        <v>1.35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159.72999999999999</v>
      </c>
      <c r="L18" s="198">
        <v>52.27</v>
      </c>
      <c r="M18" s="198">
        <v>0</v>
      </c>
      <c r="N18" s="198">
        <v>29.03</v>
      </c>
      <c r="O18" s="198">
        <v>48.76</v>
      </c>
      <c r="P18" s="198">
        <v>57.56</v>
      </c>
      <c r="Q18" s="198">
        <v>5.05</v>
      </c>
      <c r="R18" s="198">
        <v>8.5299999999999994</v>
      </c>
      <c r="S18" s="198">
        <v>6.48</v>
      </c>
      <c r="T18" s="198">
        <v>0</v>
      </c>
      <c r="U18" s="198">
        <v>184.04</v>
      </c>
      <c r="V18" s="198">
        <v>3.5</v>
      </c>
      <c r="W18" s="198">
        <v>11.19</v>
      </c>
      <c r="X18" s="198">
        <v>36.270000000000003</v>
      </c>
      <c r="Y18" s="198">
        <v>0</v>
      </c>
      <c r="Z18" s="198">
        <v>68.41</v>
      </c>
      <c r="AA18" s="198">
        <v>17.21</v>
      </c>
      <c r="AB18" s="198">
        <v>0</v>
      </c>
      <c r="AC18" s="198">
        <v>13.82</v>
      </c>
      <c r="AD18" s="198">
        <v>0</v>
      </c>
      <c r="AE18" s="198">
        <v>0</v>
      </c>
      <c r="AF18" s="198">
        <v>0</v>
      </c>
      <c r="AG18" s="198">
        <v>20.89</v>
      </c>
      <c r="AH18" s="198">
        <v>0</v>
      </c>
      <c r="AI18" s="198">
        <v>22.41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23.4</v>
      </c>
      <c r="AP18" s="198">
        <v>0</v>
      </c>
      <c r="AQ18" s="198">
        <v>0</v>
      </c>
      <c r="AR18" s="198">
        <v>0</v>
      </c>
      <c r="AS18" s="198">
        <v>0</v>
      </c>
      <c r="AT18" s="198">
        <v>1.35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159.72999999999999</v>
      </c>
      <c r="L19" s="198">
        <v>52.59</v>
      </c>
      <c r="M19" s="198">
        <v>0</v>
      </c>
      <c r="N19" s="198">
        <v>29.03</v>
      </c>
      <c r="O19" s="198">
        <v>48.76</v>
      </c>
      <c r="P19" s="198">
        <v>57.56</v>
      </c>
      <c r="Q19" s="198">
        <v>5.05</v>
      </c>
      <c r="R19" s="198">
        <v>8.5299999999999994</v>
      </c>
      <c r="S19" s="198">
        <v>6.48</v>
      </c>
      <c r="T19" s="198">
        <v>0</v>
      </c>
      <c r="U19" s="198">
        <v>184.04</v>
      </c>
      <c r="V19" s="198">
        <v>3.5</v>
      </c>
      <c r="W19" s="198">
        <v>11.19</v>
      </c>
      <c r="X19" s="198">
        <v>36.270000000000003</v>
      </c>
      <c r="Y19" s="198">
        <v>0</v>
      </c>
      <c r="Z19" s="198">
        <v>68.41</v>
      </c>
      <c r="AA19" s="198">
        <v>17.21</v>
      </c>
      <c r="AB19" s="198">
        <v>0</v>
      </c>
      <c r="AC19" s="198">
        <v>13.82</v>
      </c>
      <c r="AD19" s="198">
        <v>0</v>
      </c>
      <c r="AE19" s="198">
        <v>0</v>
      </c>
      <c r="AF19" s="198">
        <v>0</v>
      </c>
      <c r="AG19" s="198">
        <v>20.89</v>
      </c>
      <c r="AH19" s="198">
        <v>0</v>
      </c>
      <c r="AI19" s="198">
        <v>22.41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23.4</v>
      </c>
      <c r="AP19" s="198">
        <v>0</v>
      </c>
      <c r="AQ19" s="198">
        <v>0</v>
      </c>
      <c r="AR19" s="198">
        <v>0</v>
      </c>
      <c r="AS19" s="198">
        <v>0</v>
      </c>
      <c r="AT19" s="198">
        <v>1.35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159.72999999999999</v>
      </c>
      <c r="L20" s="198">
        <v>52.59</v>
      </c>
      <c r="M20" s="198">
        <v>0</v>
      </c>
      <c r="N20" s="198">
        <v>29.03</v>
      </c>
      <c r="O20" s="198">
        <v>48.76</v>
      </c>
      <c r="P20" s="198">
        <v>57.56</v>
      </c>
      <c r="Q20" s="198">
        <v>5.05</v>
      </c>
      <c r="R20" s="198">
        <v>8.5299999999999994</v>
      </c>
      <c r="S20" s="198">
        <v>6.48</v>
      </c>
      <c r="T20" s="198">
        <v>0</v>
      </c>
      <c r="U20" s="198">
        <v>184.04</v>
      </c>
      <c r="V20" s="198">
        <v>3.5</v>
      </c>
      <c r="W20" s="198">
        <v>11.19</v>
      </c>
      <c r="X20" s="198">
        <v>36.270000000000003</v>
      </c>
      <c r="Y20" s="198">
        <v>0</v>
      </c>
      <c r="Z20" s="198">
        <v>68.41</v>
      </c>
      <c r="AA20" s="198">
        <v>17.21</v>
      </c>
      <c r="AB20" s="198">
        <v>0</v>
      </c>
      <c r="AC20" s="198">
        <v>16.45</v>
      </c>
      <c r="AD20" s="198">
        <v>0</v>
      </c>
      <c r="AE20" s="198">
        <v>0</v>
      </c>
      <c r="AF20" s="198">
        <v>0</v>
      </c>
      <c r="AG20" s="198">
        <v>20.89</v>
      </c>
      <c r="AH20" s="198">
        <v>0</v>
      </c>
      <c r="AI20" s="198">
        <v>22.41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23.4</v>
      </c>
      <c r="AP20" s="198">
        <v>0</v>
      </c>
      <c r="AQ20" s="198">
        <v>0</v>
      </c>
      <c r="AR20" s="198">
        <v>0</v>
      </c>
      <c r="AS20" s="198">
        <v>0</v>
      </c>
      <c r="AT20" s="198">
        <v>1.35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159.72999999999999</v>
      </c>
      <c r="L21" s="198">
        <v>52.27</v>
      </c>
      <c r="M21" s="198">
        <v>0</v>
      </c>
      <c r="N21" s="198">
        <v>29.03</v>
      </c>
      <c r="O21" s="198">
        <v>48.76</v>
      </c>
      <c r="P21" s="198">
        <v>57.56</v>
      </c>
      <c r="Q21" s="198">
        <v>5.05</v>
      </c>
      <c r="R21" s="198">
        <v>9.35</v>
      </c>
      <c r="S21" s="198">
        <v>6.48</v>
      </c>
      <c r="T21" s="198">
        <v>0</v>
      </c>
      <c r="U21" s="198">
        <v>184.04</v>
      </c>
      <c r="V21" s="198">
        <v>3.5</v>
      </c>
      <c r="W21" s="198">
        <v>11.19</v>
      </c>
      <c r="X21" s="198">
        <v>36.270000000000003</v>
      </c>
      <c r="Y21" s="198">
        <v>0</v>
      </c>
      <c r="Z21" s="198">
        <v>68.41</v>
      </c>
      <c r="AA21" s="198">
        <v>17.21</v>
      </c>
      <c r="AB21" s="198">
        <v>0</v>
      </c>
      <c r="AC21" s="198">
        <v>16.45</v>
      </c>
      <c r="AD21" s="198">
        <v>0</v>
      </c>
      <c r="AE21" s="198">
        <v>0</v>
      </c>
      <c r="AF21" s="198">
        <v>0</v>
      </c>
      <c r="AG21" s="198">
        <v>20.89</v>
      </c>
      <c r="AH21" s="198">
        <v>0</v>
      </c>
      <c r="AI21" s="198">
        <v>22.41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23.4</v>
      </c>
      <c r="AP21" s="198">
        <v>0</v>
      </c>
      <c r="AQ21" s="198">
        <v>0</v>
      </c>
      <c r="AR21" s="198">
        <v>0</v>
      </c>
      <c r="AS21" s="198">
        <v>0</v>
      </c>
      <c r="AT21" s="198">
        <v>0.54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159.72999999999999</v>
      </c>
      <c r="L22" s="198">
        <v>52.27</v>
      </c>
      <c r="M22" s="198">
        <v>0</v>
      </c>
      <c r="N22" s="198">
        <v>29.03</v>
      </c>
      <c r="O22" s="198">
        <v>48.76</v>
      </c>
      <c r="P22" s="198">
        <v>57.56</v>
      </c>
      <c r="Q22" s="198">
        <v>5.05</v>
      </c>
      <c r="R22" s="198">
        <v>10.18</v>
      </c>
      <c r="S22" s="198">
        <v>6.48</v>
      </c>
      <c r="T22" s="198">
        <v>0</v>
      </c>
      <c r="U22" s="198">
        <v>184.04</v>
      </c>
      <c r="V22" s="198">
        <v>3.5</v>
      </c>
      <c r="W22" s="198">
        <v>11.19</v>
      </c>
      <c r="X22" s="198">
        <v>36.270000000000003</v>
      </c>
      <c r="Y22" s="198">
        <v>0</v>
      </c>
      <c r="Z22" s="198">
        <v>68.41</v>
      </c>
      <c r="AA22" s="198">
        <v>17.21</v>
      </c>
      <c r="AB22" s="198">
        <v>0</v>
      </c>
      <c r="AC22" s="198">
        <v>16.45</v>
      </c>
      <c r="AD22" s="198">
        <v>0</v>
      </c>
      <c r="AE22" s="198">
        <v>0</v>
      </c>
      <c r="AF22" s="198">
        <v>0</v>
      </c>
      <c r="AG22" s="198">
        <v>20.89</v>
      </c>
      <c r="AH22" s="198">
        <v>0</v>
      </c>
      <c r="AI22" s="198">
        <v>22.41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23.4</v>
      </c>
      <c r="AP22" s="198">
        <v>0</v>
      </c>
      <c r="AQ22" s="198">
        <v>0</v>
      </c>
      <c r="AR22" s="198">
        <v>0</v>
      </c>
      <c r="AS22" s="198">
        <v>0</v>
      </c>
      <c r="AT22" s="198">
        <v>0.54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159.72999999999999</v>
      </c>
      <c r="L23" s="198">
        <v>52.27</v>
      </c>
      <c r="M23" s="198">
        <v>0</v>
      </c>
      <c r="N23" s="198">
        <v>29.03</v>
      </c>
      <c r="O23" s="198">
        <v>48.76</v>
      </c>
      <c r="P23" s="198">
        <v>57.56</v>
      </c>
      <c r="Q23" s="198">
        <v>5.05</v>
      </c>
      <c r="R23" s="198">
        <v>10.42</v>
      </c>
      <c r="S23" s="198">
        <v>6.48</v>
      </c>
      <c r="T23" s="198">
        <v>0</v>
      </c>
      <c r="U23" s="198">
        <v>184.04</v>
      </c>
      <c r="V23" s="198">
        <v>3.5</v>
      </c>
      <c r="W23" s="198">
        <v>11.19</v>
      </c>
      <c r="X23" s="198">
        <v>36.270000000000003</v>
      </c>
      <c r="Y23" s="198">
        <v>0</v>
      </c>
      <c r="Z23" s="198">
        <v>68.41</v>
      </c>
      <c r="AA23" s="198">
        <v>17.21</v>
      </c>
      <c r="AB23" s="198">
        <v>0</v>
      </c>
      <c r="AC23" s="198">
        <v>16.45</v>
      </c>
      <c r="AD23" s="198">
        <v>0</v>
      </c>
      <c r="AE23" s="198">
        <v>0</v>
      </c>
      <c r="AF23" s="198">
        <v>0</v>
      </c>
      <c r="AG23" s="198">
        <v>20.89</v>
      </c>
      <c r="AH23" s="198">
        <v>0</v>
      </c>
      <c r="AI23" s="198">
        <v>22.41</v>
      </c>
      <c r="AJ23" s="198">
        <v>0</v>
      </c>
      <c r="AK23" s="198">
        <v>49.92</v>
      </c>
      <c r="AL23" s="198">
        <v>0</v>
      </c>
      <c r="AM23" s="198">
        <v>0</v>
      </c>
      <c r="AN23" s="198">
        <v>0</v>
      </c>
      <c r="AO23" s="198">
        <v>23.4</v>
      </c>
      <c r="AP23" s="198">
        <v>0</v>
      </c>
      <c r="AQ23" s="198">
        <v>0</v>
      </c>
      <c r="AR23" s="198">
        <v>0</v>
      </c>
      <c r="AS23" s="198">
        <v>0</v>
      </c>
      <c r="AT23" s="198">
        <v>0.54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159.72999999999999</v>
      </c>
      <c r="L24" s="198">
        <v>52.27</v>
      </c>
      <c r="M24" s="198">
        <v>0</v>
      </c>
      <c r="N24" s="198">
        <v>29.03</v>
      </c>
      <c r="O24" s="198">
        <v>48.76</v>
      </c>
      <c r="P24" s="198">
        <v>57.56</v>
      </c>
      <c r="Q24" s="198">
        <v>5.05</v>
      </c>
      <c r="R24" s="198">
        <v>10.42</v>
      </c>
      <c r="S24" s="198">
        <v>6.48</v>
      </c>
      <c r="T24" s="198">
        <v>0</v>
      </c>
      <c r="U24" s="198">
        <v>184.04</v>
      </c>
      <c r="V24" s="198">
        <v>3.5</v>
      </c>
      <c r="W24" s="198">
        <v>11.19</v>
      </c>
      <c r="X24" s="198">
        <v>36.270000000000003</v>
      </c>
      <c r="Y24" s="198">
        <v>0</v>
      </c>
      <c r="Z24" s="198">
        <v>68.41</v>
      </c>
      <c r="AA24" s="198">
        <v>17.21</v>
      </c>
      <c r="AB24" s="198">
        <v>0</v>
      </c>
      <c r="AC24" s="198">
        <v>16.45</v>
      </c>
      <c r="AD24" s="198">
        <v>0</v>
      </c>
      <c r="AE24" s="198">
        <v>0</v>
      </c>
      <c r="AF24" s="198">
        <v>0</v>
      </c>
      <c r="AG24" s="198">
        <v>20.89</v>
      </c>
      <c r="AH24" s="198">
        <v>0</v>
      </c>
      <c r="AI24" s="198">
        <v>22.41</v>
      </c>
      <c r="AJ24" s="198">
        <v>0</v>
      </c>
      <c r="AK24" s="198">
        <v>49.92</v>
      </c>
      <c r="AL24" s="198">
        <v>0</v>
      </c>
      <c r="AM24" s="198">
        <v>0</v>
      </c>
      <c r="AN24" s="198">
        <v>0</v>
      </c>
      <c r="AO24" s="198">
        <v>23.4</v>
      </c>
      <c r="AP24" s="198">
        <v>0</v>
      </c>
      <c r="AQ24" s="198">
        <v>0</v>
      </c>
      <c r="AR24" s="198">
        <v>0</v>
      </c>
      <c r="AS24" s="198">
        <v>0</v>
      </c>
      <c r="AT24" s="198">
        <v>0.54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159.72999999999999</v>
      </c>
      <c r="L25" s="198">
        <v>52.27</v>
      </c>
      <c r="M25" s="198">
        <v>0</v>
      </c>
      <c r="N25" s="198">
        <v>29.03</v>
      </c>
      <c r="O25" s="198">
        <v>48.76</v>
      </c>
      <c r="P25" s="198">
        <v>57.56</v>
      </c>
      <c r="Q25" s="198">
        <v>5.05</v>
      </c>
      <c r="R25" s="198">
        <v>10.42</v>
      </c>
      <c r="S25" s="198">
        <v>6.48</v>
      </c>
      <c r="T25" s="198">
        <v>0</v>
      </c>
      <c r="U25" s="198">
        <v>184.04</v>
      </c>
      <c r="V25" s="198">
        <v>3.25</v>
      </c>
      <c r="W25" s="198">
        <v>11.19</v>
      </c>
      <c r="X25" s="198">
        <v>36.270000000000003</v>
      </c>
      <c r="Y25" s="198">
        <v>0</v>
      </c>
      <c r="Z25" s="198">
        <v>68.41</v>
      </c>
      <c r="AA25" s="198">
        <v>17.21</v>
      </c>
      <c r="AB25" s="198">
        <v>0</v>
      </c>
      <c r="AC25" s="198">
        <v>16.45</v>
      </c>
      <c r="AD25" s="198">
        <v>0</v>
      </c>
      <c r="AE25" s="198">
        <v>0</v>
      </c>
      <c r="AF25" s="198">
        <v>0</v>
      </c>
      <c r="AG25" s="198">
        <v>20.89</v>
      </c>
      <c r="AH25" s="198">
        <v>0</v>
      </c>
      <c r="AI25" s="198">
        <v>22.41</v>
      </c>
      <c r="AJ25" s="198">
        <v>0</v>
      </c>
      <c r="AK25" s="198">
        <v>49.92</v>
      </c>
      <c r="AL25" s="198">
        <v>0</v>
      </c>
      <c r="AM25" s="198">
        <v>0</v>
      </c>
      <c r="AN25" s="198">
        <v>0</v>
      </c>
      <c r="AO25" s="198">
        <v>23.4</v>
      </c>
      <c r="AP25" s="198">
        <v>0</v>
      </c>
      <c r="AQ25" s="198">
        <v>0</v>
      </c>
      <c r="AR25" s="198">
        <v>0</v>
      </c>
      <c r="AS25" s="198">
        <v>0</v>
      </c>
      <c r="AT25" s="198">
        <v>0.54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159.72999999999999</v>
      </c>
      <c r="L26" s="198">
        <v>52.27</v>
      </c>
      <c r="M26" s="198">
        <v>0</v>
      </c>
      <c r="N26" s="198">
        <v>29.03</v>
      </c>
      <c r="O26" s="198">
        <v>48.76</v>
      </c>
      <c r="P26" s="198">
        <v>57.56</v>
      </c>
      <c r="Q26" s="198">
        <v>5.05</v>
      </c>
      <c r="R26" s="198">
        <v>10.42</v>
      </c>
      <c r="S26" s="198">
        <v>6.48</v>
      </c>
      <c r="T26" s="198">
        <v>0</v>
      </c>
      <c r="U26" s="198">
        <v>184.04</v>
      </c>
      <c r="V26" s="198">
        <v>3.25</v>
      </c>
      <c r="W26" s="198">
        <v>11.19</v>
      </c>
      <c r="X26" s="198">
        <v>36.270000000000003</v>
      </c>
      <c r="Y26" s="198">
        <v>0</v>
      </c>
      <c r="Z26" s="198">
        <v>68.41</v>
      </c>
      <c r="AA26" s="198">
        <v>17.21</v>
      </c>
      <c r="AB26" s="198">
        <v>0</v>
      </c>
      <c r="AC26" s="198">
        <v>16.45</v>
      </c>
      <c r="AD26" s="198">
        <v>0</v>
      </c>
      <c r="AE26" s="198">
        <v>0</v>
      </c>
      <c r="AF26" s="198">
        <v>0</v>
      </c>
      <c r="AG26" s="198">
        <v>20.89</v>
      </c>
      <c r="AH26" s="198">
        <v>0</v>
      </c>
      <c r="AI26" s="198">
        <v>22.41</v>
      </c>
      <c r="AJ26" s="198">
        <v>0</v>
      </c>
      <c r="AK26" s="198">
        <v>49.92</v>
      </c>
      <c r="AL26" s="198">
        <v>0</v>
      </c>
      <c r="AM26" s="198">
        <v>0</v>
      </c>
      <c r="AN26" s="198">
        <v>0</v>
      </c>
      <c r="AO26" s="198">
        <v>23.4</v>
      </c>
      <c r="AP26" s="198">
        <v>0</v>
      </c>
      <c r="AQ26" s="198">
        <v>0</v>
      </c>
      <c r="AR26" s="198">
        <v>0</v>
      </c>
      <c r="AS26" s="198">
        <v>0</v>
      </c>
      <c r="AT26" s="198">
        <v>0.54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159.72999999999999</v>
      </c>
      <c r="L27" s="198">
        <v>52.27</v>
      </c>
      <c r="M27" s="198">
        <v>0</v>
      </c>
      <c r="N27" s="198">
        <v>29.03</v>
      </c>
      <c r="O27" s="198">
        <v>48.76</v>
      </c>
      <c r="P27" s="198">
        <v>57.56</v>
      </c>
      <c r="Q27" s="198">
        <v>5.05</v>
      </c>
      <c r="R27" s="198">
        <v>10.42</v>
      </c>
      <c r="S27" s="198">
        <v>6.48</v>
      </c>
      <c r="T27" s="198">
        <v>0</v>
      </c>
      <c r="U27" s="198">
        <v>184.04</v>
      </c>
      <c r="V27" s="198">
        <v>3.25</v>
      </c>
      <c r="W27" s="198">
        <v>11.19</v>
      </c>
      <c r="X27" s="198">
        <v>36.270000000000003</v>
      </c>
      <c r="Y27" s="198">
        <v>0</v>
      </c>
      <c r="Z27" s="198">
        <v>68.41</v>
      </c>
      <c r="AA27" s="198">
        <v>17.21</v>
      </c>
      <c r="AB27" s="198">
        <v>0</v>
      </c>
      <c r="AC27" s="198">
        <v>16.45</v>
      </c>
      <c r="AD27" s="198">
        <v>0</v>
      </c>
      <c r="AE27" s="198">
        <v>0</v>
      </c>
      <c r="AF27" s="198">
        <v>0</v>
      </c>
      <c r="AG27" s="198">
        <v>20.89</v>
      </c>
      <c r="AH27" s="198">
        <v>0</v>
      </c>
      <c r="AI27" s="198">
        <v>22.41</v>
      </c>
      <c r="AJ27" s="198">
        <v>0</v>
      </c>
      <c r="AK27" s="198">
        <v>49.92</v>
      </c>
      <c r="AL27" s="198">
        <v>0</v>
      </c>
      <c r="AM27" s="198">
        <v>0</v>
      </c>
      <c r="AN27" s="198">
        <v>0</v>
      </c>
      <c r="AO27" s="198">
        <v>23.4</v>
      </c>
      <c r="AP27" s="198">
        <v>0</v>
      </c>
      <c r="AQ27" s="198">
        <v>0</v>
      </c>
      <c r="AR27" s="198">
        <v>0</v>
      </c>
      <c r="AS27" s="198">
        <v>0</v>
      </c>
      <c r="AT27" s="198">
        <v>3.23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159.72999999999999</v>
      </c>
      <c r="L28" s="198">
        <v>52.27</v>
      </c>
      <c r="M28" s="198">
        <v>0</v>
      </c>
      <c r="N28" s="198">
        <v>29.03</v>
      </c>
      <c r="O28" s="198">
        <v>48.76</v>
      </c>
      <c r="P28" s="198">
        <v>57.56</v>
      </c>
      <c r="Q28" s="198">
        <v>5.05</v>
      </c>
      <c r="R28" s="198">
        <v>10.42</v>
      </c>
      <c r="S28" s="198">
        <v>6.48</v>
      </c>
      <c r="T28" s="198">
        <v>0</v>
      </c>
      <c r="U28" s="198">
        <v>184.04</v>
      </c>
      <c r="V28" s="198">
        <v>3.25</v>
      </c>
      <c r="W28" s="198">
        <v>11.19</v>
      </c>
      <c r="X28" s="198">
        <v>36.270000000000003</v>
      </c>
      <c r="Y28" s="198">
        <v>0</v>
      </c>
      <c r="Z28" s="198">
        <v>68.41</v>
      </c>
      <c r="AA28" s="198">
        <v>17.21</v>
      </c>
      <c r="AB28" s="198">
        <v>0</v>
      </c>
      <c r="AC28" s="198">
        <v>16.45</v>
      </c>
      <c r="AD28" s="198">
        <v>0</v>
      </c>
      <c r="AE28" s="198">
        <v>0</v>
      </c>
      <c r="AF28" s="198">
        <v>0</v>
      </c>
      <c r="AG28" s="198">
        <v>20.89</v>
      </c>
      <c r="AH28" s="198">
        <v>0</v>
      </c>
      <c r="AI28" s="198">
        <v>22.41</v>
      </c>
      <c r="AJ28" s="198">
        <v>0</v>
      </c>
      <c r="AK28" s="198">
        <v>49.92</v>
      </c>
      <c r="AL28" s="198">
        <v>0</v>
      </c>
      <c r="AM28" s="198">
        <v>0</v>
      </c>
      <c r="AN28" s="198">
        <v>0</v>
      </c>
      <c r="AO28" s="198">
        <v>23.4</v>
      </c>
      <c r="AP28" s="198">
        <v>0</v>
      </c>
      <c r="AQ28" s="198">
        <v>0.28000000000000003</v>
      </c>
      <c r="AR28" s="198">
        <v>0</v>
      </c>
      <c r="AS28" s="198">
        <v>0</v>
      </c>
      <c r="AT28" s="198">
        <v>3.23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159.72999999999999</v>
      </c>
      <c r="L29" s="198">
        <v>52.27</v>
      </c>
      <c r="M29" s="198">
        <v>0</v>
      </c>
      <c r="N29" s="198">
        <v>29.03</v>
      </c>
      <c r="O29" s="198">
        <v>48.76</v>
      </c>
      <c r="P29" s="198">
        <v>57.56</v>
      </c>
      <c r="Q29" s="198">
        <v>4.7699999999999996</v>
      </c>
      <c r="R29" s="198">
        <v>10.42</v>
      </c>
      <c r="S29" s="198">
        <v>6.48</v>
      </c>
      <c r="T29" s="198">
        <v>0</v>
      </c>
      <c r="U29" s="198">
        <v>184.04</v>
      </c>
      <c r="V29" s="198">
        <v>3.25</v>
      </c>
      <c r="W29" s="198">
        <v>11.41</v>
      </c>
      <c r="X29" s="198">
        <v>36.270000000000003</v>
      </c>
      <c r="Y29" s="198">
        <v>0</v>
      </c>
      <c r="Z29" s="198">
        <v>68.41</v>
      </c>
      <c r="AA29" s="198">
        <v>17.21</v>
      </c>
      <c r="AB29" s="198">
        <v>0</v>
      </c>
      <c r="AC29" s="198">
        <v>16.78</v>
      </c>
      <c r="AD29" s="198">
        <v>0</v>
      </c>
      <c r="AE29" s="198">
        <v>0</v>
      </c>
      <c r="AF29" s="198">
        <v>0</v>
      </c>
      <c r="AG29" s="198">
        <v>20.89</v>
      </c>
      <c r="AH29" s="198">
        <v>0</v>
      </c>
      <c r="AI29" s="198">
        <v>22.41</v>
      </c>
      <c r="AJ29" s="198">
        <v>0</v>
      </c>
      <c r="AK29" s="198">
        <v>49.92</v>
      </c>
      <c r="AL29" s="198">
        <v>0</v>
      </c>
      <c r="AM29" s="198">
        <v>0</v>
      </c>
      <c r="AN29" s="198">
        <v>0</v>
      </c>
      <c r="AO29" s="198">
        <v>23.4</v>
      </c>
      <c r="AP29" s="198">
        <v>0</v>
      </c>
      <c r="AQ29" s="198">
        <v>3.49</v>
      </c>
      <c r="AR29" s="198">
        <v>0</v>
      </c>
      <c r="AS29" s="198">
        <v>0</v>
      </c>
      <c r="AT29" s="198">
        <v>3.23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159.72999999999999</v>
      </c>
      <c r="L30" s="198">
        <v>52.27</v>
      </c>
      <c r="M30" s="198">
        <v>0</v>
      </c>
      <c r="N30" s="198">
        <v>29.03</v>
      </c>
      <c r="O30" s="198">
        <v>48.76</v>
      </c>
      <c r="P30" s="198">
        <v>57.56</v>
      </c>
      <c r="Q30" s="198">
        <v>4.7699999999999996</v>
      </c>
      <c r="R30" s="198">
        <v>10.42</v>
      </c>
      <c r="S30" s="198">
        <v>6.48</v>
      </c>
      <c r="T30" s="198">
        <v>0</v>
      </c>
      <c r="U30" s="198">
        <v>184.04</v>
      </c>
      <c r="V30" s="198">
        <v>3.25</v>
      </c>
      <c r="W30" s="198">
        <v>11.41</v>
      </c>
      <c r="X30" s="198">
        <v>36.270000000000003</v>
      </c>
      <c r="Y30" s="198">
        <v>0</v>
      </c>
      <c r="Z30" s="198">
        <v>68.41</v>
      </c>
      <c r="AA30" s="198">
        <v>17.21</v>
      </c>
      <c r="AB30" s="198">
        <v>0</v>
      </c>
      <c r="AC30" s="198">
        <v>16.78</v>
      </c>
      <c r="AD30" s="198">
        <v>0</v>
      </c>
      <c r="AE30" s="198">
        <v>0</v>
      </c>
      <c r="AF30" s="198">
        <v>0</v>
      </c>
      <c r="AG30" s="198">
        <v>20.89</v>
      </c>
      <c r="AH30" s="198">
        <v>0</v>
      </c>
      <c r="AI30" s="198">
        <v>22.41</v>
      </c>
      <c r="AJ30" s="198">
        <v>0</v>
      </c>
      <c r="AK30" s="198">
        <v>49.92</v>
      </c>
      <c r="AL30" s="198">
        <v>0</v>
      </c>
      <c r="AM30" s="198">
        <v>0</v>
      </c>
      <c r="AN30" s="198">
        <v>0</v>
      </c>
      <c r="AO30" s="198">
        <v>23.4</v>
      </c>
      <c r="AP30" s="198">
        <v>0</v>
      </c>
      <c r="AQ30" s="198">
        <v>9.2200000000000006</v>
      </c>
      <c r="AR30" s="198">
        <v>0</v>
      </c>
      <c r="AS30" s="198">
        <v>0</v>
      </c>
      <c r="AT30" s="198">
        <v>3.23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159.72999999999999</v>
      </c>
      <c r="L31" s="198">
        <v>52.27</v>
      </c>
      <c r="M31" s="198">
        <v>0</v>
      </c>
      <c r="N31" s="198">
        <v>29.03</v>
      </c>
      <c r="O31" s="198">
        <v>48.76</v>
      </c>
      <c r="P31" s="198">
        <v>57.56</v>
      </c>
      <c r="Q31" s="198">
        <v>4.21</v>
      </c>
      <c r="R31" s="198">
        <v>9.6300000000000008</v>
      </c>
      <c r="S31" s="198">
        <v>6.48</v>
      </c>
      <c r="T31" s="198">
        <v>0</v>
      </c>
      <c r="U31" s="198">
        <v>184.04</v>
      </c>
      <c r="V31" s="198">
        <v>3.25</v>
      </c>
      <c r="W31" s="198">
        <v>11.41</v>
      </c>
      <c r="X31" s="198">
        <v>36.270000000000003</v>
      </c>
      <c r="Y31" s="198">
        <v>0</v>
      </c>
      <c r="Z31" s="198">
        <v>68.41</v>
      </c>
      <c r="AA31" s="198">
        <v>17.21</v>
      </c>
      <c r="AB31" s="198">
        <v>0</v>
      </c>
      <c r="AC31" s="198">
        <v>16.78</v>
      </c>
      <c r="AD31" s="198">
        <v>0</v>
      </c>
      <c r="AE31" s="198">
        <v>0</v>
      </c>
      <c r="AF31" s="198">
        <v>0</v>
      </c>
      <c r="AG31" s="198">
        <v>20.89</v>
      </c>
      <c r="AH31" s="198">
        <v>0</v>
      </c>
      <c r="AI31" s="198">
        <v>22.41</v>
      </c>
      <c r="AJ31" s="198">
        <v>0</v>
      </c>
      <c r="AK31" s="198">
        <v>49.92</v>
      </c>
      <c r="AL31" s="198">
        <v>0</v>
      </c>
      <c r="AM31" s="198">
        <v>0</v>
      </c>
      <c r="AN31" s="198">
        <v>0</v>
      </c>
      <c r="AO31" s="198">
        <v>23.4</v>
      </c>
      <c r="AP31" s="198">
        <v>0</v>
      </c>
      <c r="AQ31" s="198">
        <v>17.23</v>
      </c>
      <c r="AR31" s="198">
        <v>0</v>
      </c>
      <c r="AS31" s="198">
        <v>0</v>
      </c>
      <c r="AT31" s="198">
        <v>3.23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159.72999999999999</v>
      </c>
      <c r="L32" s="198">
        <v>52.27</v>
      </c>
      <c r="M32" s="198">
        <v>0</v>
      </c>
      <c r="N32" s="198">
        <v>29.03</v>
      </c>
      <c r="O32" s="198">
        <v>48.76</v>
      </c>
      <c r="P32" s="198">
        <v>57.56</v>
      </c>
      <c r="Q32" s="198">
        <v>4.21</v>
      </c>
      <c r="R32" s="198">
        <v>9.6300000000000008</v>
      </c>
      <c r="S32" s="198">
        <v>6.48</v>
      </c>
      <c r="T32" s="198">
        <v>0</v>
      </c>
      <c r="U32" s="198">
        <v>184.04</v>
      </c>
      <c r="V32" s="198">
        <v>3.25</v>
      </c>
      <c r="W32" s="198">
        <v>11.41</v>
      </c>
      <c r="X32" s="198">
        <v>36.270000000000003</v>
      </c>
      <c r="Y32" s="198">
        <v>0</v>
      </c>
      <c r="Z32" s="198">
        <v>68.41</v>
      </c>
      <c r="AA32" s="198">
        <v>17.21</v>
      </c>
      <c r="AB32" s="198">
        <v>0</v>
      </c>
      <c r="AC32" s="198">
        <v>16.78</v>
      </c>
      <c r="AD32" s="198">
        <v>0</v>
      </c>
      <c r="AE32" s="198">
        <v>0</v>
      </c>
      <c r="AF32" s="198">
        <v>0</v>
      </c>
      <c r="AG32" s="198">
        <v>20.89</v>
      </c>
      <c r="AH32" s="198">
        <v>0</v>
      </c>
      <c r="AI32" s="198">
        <v>22.41</v>
      </c>
      <c r="AJ32" s="198">
        <v>0</v>
      </c>
      <c r="AK32" s="198">
        <v>49.92</v>
      </c>
      <c r="AL32" s="198">
        <v>0</v>
      </c>
      <c r="AM32" s="198">
        <v>0</v>
      </c>
      <c r="AN32" s="198">
        <v>0</v>
      </c>
      <c r="AO32" s="198">
        <v>23.4</v>
      </c>
      <c r="AP32" s="198">
        <v>0</v>
      </c>
      <c r="AQ32" s="198">
        <v>23.75</v>
      </c>
      <c r="AR32" s="198">
        <v>0</v>
      </c>
      <c r="AS32" s="198">
        <v>0</v>
      </c>
      <c r="AT32" s="198">
        <v>3.23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159.72999999999999</v>
      </c>
      <c r="L33" s="198">
        <v>52.27</v>
      </c>
      <c r="M33" s="198">
        <v>0</v>
      </c>
      <c r="N33" s="198">
        <v>29.03</v>
      </c>
      <c r="O33" s="198">
        <v>48.76</v>
      </c>
      <c r="P33" s="198">
        <v>57.56</v>
      </c>
      <c r="Q33" s="198">
        <v>4.21</v>
      </c>
      <c r="R33" s="198">
        <v>9.6300000000000008</v>
      </c>
      <c r="S33" s="198">
        <v>6.48</v>
      </c>
      <c r="T33" s="198">
        <v>0</v>
      </c>
      <c r="U33" s="198">
        <v>184.04</v>
      </c>
      <c r="V33" s="198">
        <v>3.25</v>
      </c>
      <c r="W33" s="198">
        <v>11.41</v>
      </c>
      <c r="X33" s="198">
        <v>34.17</v>
      </c>
      <c r="Y33" s="198">
        <v>0</v>
      </c>
      <c r="Z33" s="198">
        <v>68.41</v>
      </c>
      <c r="AA33" s="198">
        <v>17.21</v>
      </c>
      <c r="AB33" s="198">
        <v>0</v>
      </c>
      <c r="AC33" s="198">
        <v>16.45</v>
      </c>
      <c r="AD33" s="198">
        <v>0</v>
      </c>
      <c r="AE33" s="198">
        <v>0</v>
      </c>
      <c r="AF33" s="198">
        <v>0</v>
      </c>
      <c r="AG33" s="198">
        <v>20.89</v>
      </c>
      <c r="AH33" s="198">
        <v>0</v>
      </c>
      <c r="AI33" s="198">
        <v>22.41</v>
      </c>
      <c r="AJ33" s="198">
        <v>0</v>
      </c>
      <c r="AK33" s="198">
        <v>49.92</v>
      </c>
      <c r="AL33" s="198">
        <v>0</v>
      </c>
      <c r="AM33" s="198">
        <v>0</v>
      </c>
      <c r="AN33" s="198">
        <v>0</v>
      </c>
      <c r="AO33" s="198">
        <v>23.4</v>
      </c>
      <c r="AP33" s="198">
        <v>0</v>
      </c>
      <c r="AQ33" s="198">
        <v>23.75</v>
      </c>
      <c r="AR33" s="198">
        <v>0</v>
      </c>
      <c r="AS33" s="198">
        <v>0</v>
      </c>
      <c r="AT33" s="198">
        <v>3.23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159.72999999999999</v>
      </c>
      <c r="L34" s="198">
        <v>52.27</v>
      </c>
      <c r="M34" s="198">
        <v>0</v>
      </c>
      <c r="N34" s="198">
        <v>29.03</v>
      </c>
      <c r="O34" s="198">
        <v>48.76</v>
      </c>
      <c r="P34" s="198">
        <v>57.56</v>
      </c>
      <c r="Q34" s="198">
        <v>4.21</v>
      </c>
      <c r="R34" s="198">
        <v>9.6300000000000008</v>
      </c>
      <c r="S34" s="198">
        <v>6.48</v>
      </c>
      <c r="T34" s="198">
        <v>0</v>
      </c>
      <c r="U34" s="198">
        <v>184.04</v>
      </c>
      <c r="V34" s="198">
        <v>3.25</v>
      </c>
      <c r="W34" s="198">
        <v>11.41</v>
      </c>
      <c r="X34" s="198">
        <v>34.17</v>
      </c>
      <c r="Y34" s="198">
        <v>0</v>
      </c>
      <c r="Z34" s="198">
        <v>68.41</v>
      </c>
      <c r="AA34" s="198">
        <v>17.21</v>
      </c>
      <c r="AB34" s="198">
        <v>0</v>
      </c>
      <c r="AC34" s="198">
        <v>16.45</v>
      </c>
      <c r="AD34" s="198">
        <v>0</v>
      </c>
      <c r="AE34" s="198">
        <v>0</v>
      </c>
      <c r="AF34" s="198">
        <v>0</v>
      </c>
      <c r="AG34" s="198">
        <v>20.89</v>
      </c>
      <c r="AH34" s="198">
        <v>0</v>
      </c>
      <c r="AI34" s="198">
        <v>22.41</v>
      </c>
      <c r="AJ34" s="198">
        <v>0</v>
      </c>
      <c r="AK34" s="198">
        <v>49.92</v>
      </c>
      <c r="AL34" s="198">
        <v>0</v>
      </c>
      <c r="AM34" s="198">
        <v>0</v>
      </c>
      <c r="AN34" s="198">
        <v>0</v>
      </c>
      <c r="AO34" s="198">
        <v>23.4</v>
      </c>
      <c r="AP34" s="198">
        <v>0</v>
      </c>
      <c r="AQ34" s="198">
        <v>23.75</v>
      </c>
      <c r="AR34" s="198">
        <v>0</v>
      </c>
      <c r="AS34" s="198">
        <v>0</v>
      </c>
      <c r="AT34" s="198">
        <v>3.23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159.72999999999999</v>
      </c>
      <c r="L35" s="198">
        <v>61.58</v>
      </c>
      <c r="M35" s="198">
        <v>0</v>
      </c>
      <c r="N35" s="198">
        <v>29.03</v>
      </c>
      <c r="O35" s="198">
        <v>48.76</v>
      </c>
      <c r="P35" s="198">
        <v>57.56</v>
      </c>
      <c r="Q35" s="198">
        <v>4.21</v>
      </c>
      <c r="R35" s="198">
        <v>9.6300000000000008</v>
      </c>
      <c r="S35" s="198">
        <v>6.48</v>
      </c>
      <c r="T35" s="198">
        <v>0</v>
      </c>
      <c r="U35" s="198">
        <v>184.04</v>
      </c>
      <c r="V35" s="198">
        <v>3.25</v>
      </c>
      <c r="W35" s="198">
        <v>11.41</v>
      </c>
      <c r="X35" s="198">
        <v>34.17</v>
      </c>
      <c r="Y35" s="198">
        <v>0</v>
      </c>
      <c r="Z35" s="198">
        <v>68.41</v>
      </c>
      <c r="AA35" s="198">
        <v>17.21</v>
      </c>
      <c r="AB35" s="198">
        <v>0</v>
      </c>
      <c r="AC35" s="198">
        <v>16.45</v>
      </c>
      <c r="AD35" s="198">
        <v>0</v>
      </c>
      <c r="AE35" s="198">
        <v>0</v>
      </c>
      <c r="AF35" s="198">
        <v>0</v>
      </c>
      <c r="AG35" s="198">
        <v>20.89</v>
      </c>
      <c r="AH35" s="198">
        <v>0</v>
      </c>
      <c r="AI35" s="198">
        <v>22.41</v>
      </c>
      <c r="AJ35" s="198">
        <v>0</v>
      </c>
      <c r="AK35" s="198">
        <v>49.92</v>
      </c>
      <c r="AL35" s="198">
        <v>0</v>
      </c>
      <c r="AM35" s="198">
        <v>0</v>
      </c>
      <c r="AN35" s="198">
        <v>0</v>
      </c>
      <c r="AO35" s="198">
        <v>23.4</v>
      </c>
      <c r="AP35" s="198">
        <v>0</v>
      </c>
      <c r="AQ35" s="198">
        <v>23.75</v>
      </c>
      <c r="AR35" s="198">
        <v>0</v>
      </c>
      <c r="AS35" s="198">
        <v>0</v>
      </c>
      <c r="AT35" s="198">
        <v>3.23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159.72999999999999</v>
      </c>
      <c r="L36" s="198">
        <v>61.58</v>
      </c>
      <c r="M36" s="198">
        <v>0</v>
      </c>
      <c r="N36" s="198">
        <v>29.03</v>
      </c>
      <c r="O36" s="198">
        <v>48.76</v>
      </c>
      <c r="P36" s="198">
        <v>57.56</v>
      </c>
      <c r="Q36" s="198">
        <v>4.21</v>
      </c>
      <c r="R36" s="198">
        <v>9.6300000000000008</v>
      </c>
      <c r="S36" s="198">
        <v>6.48</v>
      </c>
      <c r="T36" s="198">
        <v>0</v>
      </c>
      <c r="U36" s="198">
        <v>184.04</v>
      </c>
      <c r="V36" s="198">
        <v>3.25</v>
      </c>
      <c r="W36" s="198">
        <v>11.41</v>
      </c>
      <c r="X36" s="198">
        <v>34.17</v>
      </c>
      <c r="Y36" s="198">
        <v>0</v>
      </c>
      <c r="Z36" s="198">
        <v>68.41</v>
      </c>
      <c r="AA36" s="198">
        <v>17.21</v>
      </c>
      <c r="AB36" s="198">
        <v>0</v>
      </c>
      <c r="AC36" s="198">
        <v>16.45</v>
      </c>
      <c r="AD36" s="198">
        <v>0</v>
      </c>
      <c r="AE36" s="198">
        <v>0</v>
      </c>
      <c r="AF36" s="198">
        <v>0</v>
      </c>
      <c r="AG36" s="198">
        <v>20.89</v>
      </c>
      <c r="AH36" s="198">
        <v>0</v>
      </c>
      <c r="AI36" s="198">
        <v>22.41</v>
      </c>
      <c r="AJ36" s="198">
        <v>0</v>
      </c>
      <c r="AK36" s="198">
        <v>49.92</v>
      </c>
      <c r="AL36" s="198">
        <v>0</v>
      </c>
      <c r="AM36" s="198">
        <v>0</v>
      </c>
      <c r="AN36" s="198">
        <v>0</v>
      </c>
      <c r="AO36" s="198">
        <v>23.4</v>
      </c>
      <c r="AP36" s="198">
        <v>0</v>
      </c>
      <c r="AQ36" s="198">
        <v>23.75</v>
      </c>
      <c r="AR36" s="198">
        <v>0</v>
      </c>
      <c r="AS36" s="198">
        <v>0</v>
      </c>
      <c r="AT36" s="198">
        <v>3.23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159.72999999999999</v>
      </c>
      <c r="L37" s="198">
        <v>61.58</v>
      </c>
      <c r="M37" s="198">
        <v>0</v>
      </c>
      <c r="N37" s="198">
        <v>29.03</v>
      </c>
      <c r="O37" s="198">
        <v>48.76</v>
      </c>
      <c r="P37" s="198">
        <v>57.56</v>
      </c>
      <c r="Q37" s="198">
        <v>4.21</v>
      </c>
      <c r="R37" s="198">
        <v>9.6300000000000008</v>
      </c>
      <c r="S37" s="198">
        <v>6.48</v>
      </c>
      <c r="T37" s="198">
        <v>0</v>
      </c>
      <c r="U37" s="198">
        <v>184.04</v>
      </c>
      <c r="V37" s="198">
        <v>3.25</v>
      </c>
      <c r="W37" s="198">
        <v>11.41</v>
      </c>
      <c r="X37" s="198">
        <v>36.270000000000003</v>
      </c>
      <c r="Y37" s="198">
        <v>0</v>
      </c>
      <c r="Z37" s="198">
        <v>68.41</v>
      </c>
      <c r="AA37" s="198">
        <v>17.21</v>
      </c>
      <c r="AB37" s="198">
        <v>0</v>
      </c>
      <c r="AC37" s="198">
        <v>16.45</v>
      </c>
      <c r="AD37" s="198">
        <v>0</v>
      </c>
      <c r="AE37" s="198">
        <v>0</v>
      </c>
      <c r="AF37" s="198">
        <v>0</v>
      </c>
      <c r="AG37" s="198">
        <v>20.89</v>
      </c>
      <c r="AH37" s="198">
        <v>0</v>
      </c>
      <c r="AI37" s="198">
        <v>22.41</v>
      </c>
      <c r="AJ37" s="198">
        <v>0</v>
      </c>
      <c r="AK37" s="198">
        <v>49.92</v>
      </c>
      <c r="AL37" s="198">
        <v>0</v>
      </c>
      <c r="AM37" s="198">
        <v>0</v>
      </c>
      <c r="AN37" s="198">
        <v>0</v>
      </c>
      <c r="AO37" s="198">
        <v>23.4</v>
      </c>
      <c r="AP37" s="198">
        <v>0</v>
      </c>
      <c r="AQ37" s="198">
        <v>23.75</v>
      </c>
      <c r="AR37" s="198">
        <v>0</v>
      </c>
      <c r="AS37" s="198">
        <v>0</v>
      </c>
      <c r="AT37" s="198">
        <v>3.23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159.72999999999999</v>
      </c>
      <c r="L38" s="198">
        <v>61.58</v>
      </c>
      <c r="M38" s="198">
        <v>0</v>
      </c>
      <c r="N38" s="198">
        <v>29.03</v>
      </c>
      <c r="O38" s="198">
        <v>48.76</v>
      </c>
      <c r="P38" s="198">
        <v>57.56</v>
      </c>
      <c r="Q38" s="198">
        <v>4.21</v>
      </c>
      <c r="R38" s="198">
        <v>9.6300000000000008</v>
      </c>
      <c r="S38" s="198">
        <v>6.48</v>
      </c>
      <c r="T38" s="198">
        <v>0</v>
      </c>
      <c r="U38" s="198">
        <v>184.04</v>
      </c>
      <c r="V38" s="198">
        <v>3.25</v>
      </c>
      <c r="W38" s="198">
        <v>11.41</v>
      </c>
      <c r="X38" s="198">
        <v>36.270000000000003</v>
      </c>
      <c r="Y38" s="198">
        <v>0</v>
      </c>
      <c r="Z38" s="198">
        <v>68.41</v>
      </c>
      <c r="AA38" s="198">
        <v>17.21</v>
      </c>
      <c r="AB38" s="198">
        <v>0</v>
      </c>
      <c r="AC38" s="198">
        <v>16.45</v>
      </c>
      <c r="AD38" s="198">
        <v>0</v>
      </c>
      <c r="AE38" s="198">
        <v>0</v>
      </c>
      <c r="AF38" s="198">
        <v>0</v>
      </c>
      <c r="AG38" s="198">
        <v>20.89</v>
      </c>
      <c r="AH38" s="198">
        <v>0</v>
      </c>
      <c r="AI38" s="198">
        <v>22.41</v>
      </c>
      <c r="AJ38" s="198">
        <v>0</v>
      </c>
      <c r="AK38" s="198">
        <v>49.92</v>
      </c>
      <c r="AL38" s="198">
        <v>0</v>
      </c>
      <c r="AM38" s="198">
        <v>0</v>
      </c>
      <c r="AN38" s="198">
        <v>0</v>
      </c>
      <c r="AO38" s="198">
        <v>23.4</v>
      </c>
      <c r="AP38" s="198">
        <v>0</v>
      </c>
      <c r="AQ38" s="198">
        <v>23.75</v>
      </c>
      <c r="AR38" s="198">
        <v>0</v>
      </c>
      <c r="AS38" s="198">
        <v>0</v>
      </c>
      <c r="AT38" s="198">
        <v>3.23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159.72999999999999</v>
      </c>
      <c r="L39" s="198">
        <v>61.58</v>
      </c>
      <c r="M39" s="198">
        <v>0</v>
      </c>
      <c r="N39" s="198">
        <v>29.03</v>
      </c>
      <c r="O39" s="198">
        <v>48.76</v>
      </c>
      <c r="P39" s="198">
        <v>57.56</v>
      </c>
      <c r="Q39" s="198">
        <v>4.21</v>
      </c>
      <c r="R39" s="198">
        <v>9.6300000000000008</v>
      </c>
      <c r="S39" s="198">
        <v>6.48</v>
      </c>
      <c r="T39" s="198">
        <v>0</v>
      </c>
      <c r="U39" s="198">
        <v>184.04</v>
      </c>
      <c r="V39" s="198">
        <v>3.25</v>
      </c>
      <c r="W39" s="198">
        <v>11.41</v>
      </c>
      <c r="X39" s="198">
        <v>36.270000000000003</v>
      </c>
      <c r="Y39" s="198">
        <v>0</v>
      </c>
      <c r="Z39" s="198">
        <v>68.41</v>
      </c>
      <c r="AA39" s="198">
        <v>17.21</v>
      </c>
      <c r="AB39" s="198">
        <v>0</v>
      </c>
      <c r="AC39" s="198">
        <v>16.45</v>
      </c>
      <c r="AD39" s="198">
        <v>0</v>
      </c>
      <c r="AE39" s="198">
        <v>0</v>
      </c>
      <c r="AF39" s="198">
        <v>0</v>
      </c>
      <c r="AG39" s="198">
        <v>20.89</v>
      </c>
      <c r="AH39" s="198">
        <v>0</v>
      </c>
      <c r="AI39" s="198">
        <v>22.41</v>
      </c>
      <c r="AJ39" s="198">
        <v>0</v>
      </c>
      <c r="AK39" s="198">
        <v>49.92</v>
      </c>
      <c r="AL39" s="198">
        <v>0</v>
      </c>
      <c r="AM39" s="198">
        <v>0</v>
      </c>
      <c r="AN39" s="198">
        <v>0</v>
      </c>
      <c r="AO39" s="198">
        <v>23.4</v>
      </c>
      <c r="AP39" s="198">
        <v>0</v>
      </c>
      <c r="AQ39" s="198">
        <v>23.75</v>
      </c>
      <c r="AR39" s="198">
        <v>0</v>
      </c>
      <c r="AS39" s="198">
        <v>0</v>
      </c>
      <c r="AT39" s="198">
        <v>3.23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159.72999999999999</v>
      </c>
      <c r="L40" s="198">
        <v>61.58</v>
      </c>
      <c r="M40" s="198">
        <v>0</v>
      </c>
      <c r="N40" s="198">
        <v>29.03</v>
      </c>
      <c r="O40" s="198">
        <v>48.76</v>
      </c>
      <c r="P40" s="198">
        <v>57.56</v>
      </c>
      <c r="Q40" s="198">
        <v>4.21</v>
      </c>
      <c r="R40" s="198">
        <v>9.6300000000000008</v>
      </c>
      <c r="S40" s="198">
        <v>6.48</v>
      </c>
      <c r="T40" s="198">
        <v>0</v>
      </c>
      <c r="U40" s="198">
        <v>184.04</v>
      </c>
      <c r="V40" s="198">
        <v>3.25</v>
      </c>
      <c r="W40" s="198">
        <v>11.41</v>
      </c>
      <c r="X40" s="198">
        <v>36.270000000000003</v>
      </c>
      <c r="Y40" s="198">
        <v>0</v>
      </c>
      <c r="Z40" s="198">
        <v>68.41</v>
      </c>
      <c r="AA40" s="198">
        <v>17.21</v>
      </c>
      <c r="AB40" s="198">
        <v>0</v>
      </c>
      <c r="AC40" s="198">
        <v>16.45</v>
      </c>
      <c r="AD40" s="198">
        <v>0</v>
      </c>
      <c r="AE40" s="198">
        <v>0</v>
      </c>
      <c r="AF40" s="198">
        <v>0</v>
      </c>
      <c r="AG40" s="198">
        <v>20.89</v>
      </c>
      <c r="AH40" s="198">
        <v>0</v>
      </c>
      <c r="AI40" s="198">
        <v>22.41</v>
      </c>
      <c r="AJ40" s="198">
        <v>0</v>
      </c>
      <c r="AK40" s="198">
        <v>49.92</v>
      </c>
      <c r="AL40" s="198">
        <v>0</v>
      </c>
      <c r="AM40" s="198">
        <v>0</v>
      </c>
      <c r="AN40" s="198">
        <v>0</v>
      </c>
      <c r="AO40" s="198">
        <v>23.4</v>
      </c>
      <c r="AP40" s="198">
        <v>0</v>
      </c>
      <c r="AQ40" s="198">
        <v>23.75</v>
      </c>
      <c r="AR40" s="198">
        <v>0</v>
      </c>
      <c r="AS40" s="198">
        <v>0</v>
      </c>
      <c r="AT40" s="198">
        <v>3.23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159.72999999999999</v>
      </c>
      <c r="L41" s="198">
        <v>61.58</v>
      </c>
      <c r="M41" s="198">
        <v>0</v>
      </c>
      <c r="N41" s="198">
        <v>29.03</v>
      </c>
      <c r="O41" s="198">
        <v>48.76</v>
      </c>
      <c r="P41" s="198">
        <v>57.2</v>
      </c>
      <c r="Q41" s="198">
        <v>4.21</v>
      </c>
      <c r="R41" s="198">
        <v>9.6300000000000008</v>
      </c>
      <c r="S41" s="198">
        <v>6.48</v>
      </c>
      <c r="T41" s="198">
        <v>0</v>
      </c>
      <c r="U41" s="198">
        <v>187.48</v>
      </c>
      <c r="V41" s="198">
        <v>3.25</v>
      </c>
      <c r="W41" s="198">
        <v>11.41</v>
      </c>
      <c r="X41" s="198">
        <v>36.270000000000003</v>
      </c>
      <c r="Y41" s="198">
        <v>0</v>
      </c>
      <c r="Z41" s="198">
        <v>68.41</v>
      </c>
      <c r="AA41" s="198">
        <v>17.21</v>
      </c>
      <c r="AB41" s="198">
        <v>0</v>
      </c>
      <c r="AC41" s="198">
        <v>16.45</v>
      </c>
      <c r="AD41" s="198">
        <v>0</v>
      </c>
      <c r="AE41" s="198">
        <v>0</v>
      </c>
      <c r="AF41" s="198">
        <v>0</v>
      </c>
      <c r="AG41" s="198">
        <v>20.89</v>
      </c>
      <c r="AH41" s="198">
        <v>0</v>
      </c>
      <c r="AI41" s="198">
        <v>22.41</v>
      </c>
      <c r="AJ41" s="198">
        <v>0</v>
      </c>
      <c r="AK41" s="198">
        <v>49.92</v>
      </c>
      <c r="AL41" s="198">
        <v>0</v>
      </c>
      <c r="AM41" s="198">
        <v>0</v>
      </c>
      <c r="AN41" s="198">
        <v>0</v>
      </c>
      <c r="AO41" s="198">
        <v>23.4</v>
      </c>
      <c r="AP41" s="198">
        <v>0</v>
      </c>
      <c r="AQ41" s="198">
        <v>23.75</v>
      </c>
      <c r="AR41" s="198">
        <v>0</v>
      </c>
      <c r="AS41" s="198">
        <v>0</v>
      </c>
      <c r="AT41" s="198">
        <v>3.23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159.72999999999999</v>
      </c>
      <c r="L42" s="198">
        <v>61.58</v>
      </c>
      <c r="M42" s="198">
        <v>0</v>
      </c>
      <c r="N42" s="198">
        <v>29.03</v>
      </c>
      <c r="O42" s="198">
        <v>48.76</v>
      </c>
      <c r="P42" s="198">
        <v>57.2</v>
      </c>
      <c r="Q42" s="198">
        <v>4.21</v>
      </c>
      <c r="R42" s="198">
        <v>9.6300000000000008</v>
      </c>
      <c r="S42" s="198">
        <v>6.48</v>
      </c>
      <c r="T42" s="198">
        <v>0</v>
      </c>
      <c r="U42" s="198">
        <v>187.48</v>
      </c>
      <c r="V42" s="198">
        <v>3.25</v>
      </c>
      <c r="W42" s="198">
        <v>11.41</v>
      </c>
      <c r="X42" s="198">
        <v>36.270000000000003</v>
      </c>
      <c r="Y42" s="198">
        <v>0</v>
      </c>
      <c r="Z42" s="198">
        <v>68.41</v>
      </c>
      <c r="AA42" s="198">
        <v>17.21</v>
      </c>
      <c r="AB42" s="198">
        <v>0</v>
      </c>
      <c r="AC42" s="198">
        <v>16.45</v>
      </c>
      <c r="AD42" s="198">
        <v>0</v>
      </c>
      <c r="AE42" s="198">
        <v>0</v>
      </c>
      <c r="AF42" s="198">
        <v>0</v>
      </c>
      <c r="AG42" s="198">
        <v>20.89</v>
      </c>
      <c r="AH42" s="198">
        <v>0</v>
      </c>
      <c r="AI42" s="198">
        <v>22.41</v>
      </c>
      <c r="AJ42" s="198">
        <v>0</v>
      </c>
      <c r="AK42" s="198">
        <v>49.92</v>
      </c>
      <c r="AL42" s="198">
        <v>0</v>
      </c>
      <c r="AM42" s="198">
        <v>0</v>
      </c>
      <c r="AN42" s="198">
        <v>0</v>
      </c>
      <c r="AO42" s="198">
        <v>23.4</v>
      </c>
      <c r="AP42" s="198">
        <v>0</v>
      </c>
      <c r="AQ42" s="198">
        <v>23.75</v>
      </c>
      <c r="AR42" s="198">
        <v>0</v>
      </c>
      <c r="AS42" s="198">
        <v>0</v>
      </c>
      <c r="AT42" s="198">
        <v>3.23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159.72999999999999</v>
      </c>
      <c r="L43" s="198">
        <v>61.58</v>
      </c>
      <c r="M43" s="198">
        <v>0</v>
      </c>
      <c r="N43" s="198">
        <v>29.03</v>
      </c>
      <c r="O43" s="198">
        <v>48.76</v>
      </c>
      <c r="P43" s="198">
        <v>57.2</v>
      </c>
      <c r="Q43" s="198">
        <v>4.21</v>
      </c>
      <c r="R43" s="198">
        <v>9.6300000000000008</v>
      </c>
      <c r="S43" s="198">
        <v>6.48</v>
      </c>
      <c r="T43" s="198">
        <v>0</v>
      </c>
      <c r="U43" s="198">
        <v>187.48</v>
      </c>
      <c r="V43" s="198">
        <v>3.25</v>
      </c>
      <c r="W43" s="198">
        <v>11.41</v>
      </c>
      <c r="X43" s="198">
        <v>36.270000000000003</v>
      </c>
      <c r="Y43" s="198">
        <v>0</v>
      </c>
      <c r="Z43" s="198">
        <v>68.41</v>
      </c>
      <c r="AA43" s="198">
        <v>17.21</v>
      </c>
      <c r="AB43" s="198">
        <v>0</v>
      </c>
      <c r="AC43" s="198">
        <v>16.45</v>
      </c>
      <c r="AD43" s="198">
        <v>0</v>
      </c>
      <c r="AE43" s="198">
        <v>0</v>
      </c>
      <c r="AF43" s="198">
        <v>0</v>
      </c>
      <c r="AG43" s="198">
        <v>20.89</v>
      </c>
      <c r="AH43" s="198">
        <v>0</v>
      </c>
      <c r="AI43" s="198">
        <v>22.41</v>
      </c>
      <c r="AJ43" s="198">
        <v>0</v>
      </c>
      <c r="AK43" s="198">
        <v>49.92</v>
      </c>
      <c r="AL43" s="198">
        <v>0</v>
      </c>
      <c r="AM43" s="198">
        <v>0</v>
      </c>
      <c r="AN43" s="198">
        <v>0</v>
      </c>
      <c r="AO43" s="198">
        <v>23.4</v>
      </c>
      <c r="AP43" s="198">
        <v>0</v>
      </c>
      <c r="AQ43" s="198">
        <v>23.75</v>
      </c>
      <c r="AR43" s="198">
        <v>0</v>
      </c>
      <c r="AS43" s="198">
        <v>0</v>
      </c>
      <c r="AT43" s="198">
        <v>3.23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159.72999999999999</v>
      </c>
      <c r="L44" s="198">
        <v>61.58</v>
      </c>
      <c r="M44" s="198">
        <v>0</v>
      </c>
      <c r="N44" s="198">
        <v>29.03</v>
      </c>
      <c r="O44" s="198">
        <v>48.76</v>
      </c>
      <c r="P44" s="198">
        <v>57.2</v>
      </c>
      <c r="Q44" s="198">
        <v>4.21</v>
      </c>
      <c r="R44" s="198">
        <v>9.6300000000000008</v>
      </c>
      <c r="S44" s="198">
        <v>6.48</v>
      </c>
      <c r="T44" s="198">
        <v>0</v>
      </c>
      <c r="U44" s="198">
        <v>187.48</v>
      </c>
      <c r="V44" s="198">
        <v>3.25</v>
      </c>
      <c r="W44" s="198">
        <v>11.41</v>
      </c>
      <c r="X44" s="198">
        <v>36.270000000000003</v>
      </c>
      <c r="Y44" s="198">
        <v>0</v>
      </c>
      <c r="Z44" s="198">
        <v>68.41</v>
      </c>
      <c r="AA44" s="198">
        <v>17.21</v>
      </c>
      <c r="AB44" s="198">
        <v>0</v>
      </c>
      <c r="AC44" s="198">
        <v>14.81</v>
      </c>
      <c r="AD44" s="198">
        <v>0</v>
      </c>
      <c r="AE44" s="198">
        <v>0</v>
      </c>
      <c r="AF44" s="198">
        <v>0</v>
      </c>
      <c r="AG44" s="198">
        <v>20.89</v>
      </c>
      <c r="AH44" s="198">
        <v>0</v>
      </c>
      <c r="AI44" s="198">
        <v>22.41</v>
      </c>
      <c r="AJ44" s="198">
        <v>0</v>
      </c>
      <c r="AK44" s="198">
        <v>49.92</v>
      </c>
      <c r="AL44" s="198">
        <v>0</v>
      </c>
      <c r="AM44" s="198">
        <v>0</v>
      </c>
      <c r="AN44" s="198">
        <v>0</v>
      </c>
      <c r="AO44" s="198">
        <v>23.4</v>
      </c>
      <c r="AP44" s="198">
        <v>0</v>
      </c>
      <c r="AQ44" s="198">
        <v>23.75</v>
      </c>
      <c r="AR44" s="198">
        <v>0</v>
      </c>
      <c r="AS44" s="198">
        <v>0</v>
      </c>
      <c r="AT44" s="198">
        <v>3.23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159.72999999999999</v>
      </c>
      <c r="L45" s="198">
        <v>61.58</v>
      </c>
      <c r="M45" s="198">
        <v>0</v>
      </c>
      <c r="N45" s="198">
        <v>29.03</v>
      </c>
      <c r="O45" s="198">
        <v>48.76</v>
      </c>
      <c r="P45" s="198">
        <v>57.2</v>
      </c>
      <c r="Q45" s="198">
        <v>4.21</v>
      </c>
      <c r="R45" s="198">
        <v>9.6300000000000008</v>
      </c>
      <c r="S45" s="198">
        <v>6.48</v>
      </c>
      <c r="T45" s="198">
        <v>0</v>
      </c>
      <c r="U45" s="198">
        <v>198.76</v>
      </c>
      <c r="V45" s="198">
        <v>3.25</v>
      </c>
      <c r="W45" s="198">
        <v>11.41</v>
      </c>
      <c r="X45" s="198">
        <v>36.270000000000003</v>
      </c>
      <c r="Y45" s="198">
        <v>0</v>
      </c>
      <c r="Z45" s="198">
        <v>68.41</v>
      </c>
      <c r="AA45" s="198">
        <v>17.21</v>
      </c>
      <c r="AB45" s="198">
        <v>0</v>
      </c>
      <c r="AC45" s="198">
        <v>14.81</v>
      </c>
      <c r="AD45" s="198">
        <v>0</v>
      </c>
      <c r="AE45" s="198">
        <v>0</v>
      </c>
      <c r="AF45" s="198">
        <v>0</v>
      </c>
      <c r="AG45" s="198">
        <v>20.89</v>
      </c>
      <c r="AH45" s="198">
        <v>0</v>
      </c>
      <c r="AI45" s="198">
        <v>22.41</v>
      </c>
      <c r="AJ45" s="198">
        <v>0</v>
      </c>
      <c r="AK45" s="198">
        <v>49.92</v>
      </c>
      <c r="AL45" s="198">
        <v>0</v>
      </c>
      <c r="AM45" s="198">
        <v>0</v>
      </c>
      <c r="AN45" s="198">
        <v>0</v>
      </c>
      <c r="AO45" s="198">
        <v>23.4</v>
      </c>
      <c r="AP45" s="198">
        <v>0</v>
      </c>
      <c r="AQ45" s="198">
        <v>23.75</v>
      </c>
      <c r="AR45" s="198">
        <v>0</v>
      </c>
      <c r="AS45" s="198">
        <v>0</v>
      </c>
      <c r="AT45" s="198">
        <v>3.23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159.72999999999999</v>
      </c>
      <c r="L46" s="198">
        <v>61.58</v>
      </c>
      <c r="M46" s="198">
        <v>0</v>
      </c>
      <c r="N46" s="198">
        <v>29.03</v>
      </c>
      <c r="O46" s="198">
        <v>48.76</v>
      </c>
      <c r="P46" s="198">
        <v>57.2</v>
      </c>
      <c r="Q46" s="198">
        <v>4.21</v>
      </c>
      <c r="R46" s="198">
        <v>9.6300000000000008</v>
      </c>
      <c r="S46" s="198">
        <v>6.48</v>
      </c>
      <c r="T46" s="198">
        <v>0</v>
      </c>
      <c r="U46" s="198">
        <v>201.73</v>
      </c>
      <c r="V46" s="198">
        <v>3.25</v>
      </c>
      <c r="W46" s="198">
        <v>11.41</v>
      </c>
      <c r="X46" s="198">
        <v>36.270000000000003</v>
      </c>
      <c r="Y46" s="198">
        <v>0</v>
      </c>
      <c r="Z46" s="198">
        <v>68.41</v>
      </c>
      <c r="AA46" s="198">
        <v>17.21</v>
      </c>
      <c r="AB46" s="198">
        <v>0</v>
      </c>
      <c r="AC46" s="198">
        <v>14.81</v>
      </c>
      <c r="AD46" s="198">
        <v>0</v>
      </c>
      <c r="AE46" s="198">
        <v>0</v>
      </c>
      <c r="AF46" s="198">
        <v>0</v>
      </c>
      <c r="AG46" s="198">
        <v>20.89</v>
      </c>
      <c r="AH46" s="198">
        <v>0</v>
      </c>
      <c r="AI46" s="198">
        <v>22.41</v>
      </c>
      <c r="AJ46" s="198">
        <v>0</v>
      </c>
      <c r="AK46" s="198">
        <v>49.92</v>
      </c>
      <c r="AL46" s="198">
        <v>0</v>
      </c>
      <c r="AM46" s="198">
        <v>0</v>
      </c>
      <c r="AN46" s="198">
        <v>0</v>
      </c>
      <c r="AO46" s="198">
        <v>23.4</v>
      </c>
      <c r="AP46" s="198">
        <v>0</v>
      </c>
      <c r="AQ46" s="198">
        <v>23.75</v>
      </c>
      <c r="AR46" s="198">
        <v>0</v>
      </c>
      <c r="AS46" s="198">
        <v>0</v>
      </c>
      <c r="AT46" s="198">
        <v>3.23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159.72999999999999</v>
      </c>
      <c r="L47" s="198">
        <v>61.58</v>
      </c>
      <c r="M47" s="198">
        <v>0</v>
      </c>
      <c r="N47" s="198">
        <v>29.03</v>
      </c>
      <c r="O47" s="198">
        <v>48.76</v>
      </c>
      <c r="P47" s="198">
        <v>57.2</v>
      </c>
      <c r="Q47" s="198">
        <v>4.21</v>
      </c>
      <c r="R47" s="198">
        <v>9.6300000000000008</v>
      </c>
      <c r="S47" s="198">
        <v>6.48</v>
      </c>
      <c r="T47" s="198">
        <v>0</v>
      </c>
      <c r="U47" s="198">
        <v>204.69</v>
      </c>
      <c r="V47" s="198">
        <v>3.25</v>
      </c>
      <c r="W47" s="198">
        <v>11.41</v>
      </c>
      <c r="X47" s="198">
        <v>36.270000000000003</v>
      </c>
      <c r="Y47" s="198">
        <v>0</v>
      </c>
      <c r="Z47" s="198">
        <v>68.41</v>
      </c>
      <c r="AA47" s="198">
        <v>17.21</v>
      </c>
      <c r="AB47" s="198">
        <v>0</v>
      </c>
      <c r="AC47" s="198">
        <v>14.81</v>
      </c>
      <c r="AD47" s="198">
        <v>0</v>
      </c>
      <c r="AE47" s="198">
        <v>0</v>
      </c>
      <c r="AF47" s="198">
        <v>0</v>
      </c>
      <c r="AG47" s="198">
        <v>20.89</v>
      </c>
      <c r="AH47" s="198">
        <v>0</v>
      </c>
      <c r="AI47" s="198">
        <v>22.41</v>
      </c>
      <c r="AJ47" s="198">
        <v>0</v>
      </c>
      <c r="AK47" s="198">
        <v>49.92</v>
      </c>
      <c r="AL47" s="198">
        <v>0</v>
      </c>
      <c r="AM47" s="198">
        <v>0</v>
      </c>
      <c r="AN47" s="198">
        <v>0</v>
      </c>
      <c r="AO47" s="198">
        <v>23.4</v>
      </c>
      <c r="AP47" s="198">
        <v>0</v>
      </c>
      <c r="AQ47" s="198">
        <v>23.75</v>
      </c>
      <c r="AR47" s="198">
        <v>0</v>
      </c>
      <c r="AS47" s="198">
        <v>0</v>
      </c>
      <c r="AT47" s="198">
        <v>3.23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159.72999999999999</v>
      </c>
      <c r="L48" s="198">
        <v>61.58</v>
      </c>
      <c r="M48" s="198">
        <v>0</v>
      </c>
      <c r="N48" s="198">
        <v>29.03</v>
      </c>
      <c r="O48" s="198">
        <v>48.76</v>
      </c>
      <c r="P48" s="198">
        <v>57.2</v>
      </c>
      <c r="Q48" s="198">
        <v>4.21</v>
      </c>
      <c r="R48" s="198">
        <v>9.6300000000000008</v>
      </c>
      <c r="S48" s="198">
        <v>6.48</v>
      </c>
      <c r="T48" s="198">
        <v>0</v>
      </c>
      <c r="U48" s="198">
        <v>210.62</v>
      </c>
      <c r="V48" s="198">
        <v>3.25</v>
      </c>
      <c r="W48" s="198">
        <v>11.41</v>
      </c>
      <c r="X48" s="198">
        <v>36.270000000000003</v>
      </c>
      <c r="Y48" s="198">
        <v>0</v>
      </c>
      <c r="Z48" s="198">
        <v>68.41</v>
      </c>
      <c r="AA48" s="198">
        <v>17.21</v>
      </c>
      <c r="AB48" s="198">
        <v>0</v>
      </c>
      <c r="AC48" s="198">
        <v>14.81</v>
      </c>
      <c r="AD48" s="198">
        <v>0</v>
      </c>
      <c r="AE48" s="198">
        <v>0</v>
      </c>
      <c r="AF48" s="198">
        <v>0</v>
      </c>
      <c r="AG48" s="198">
        <v>20.89</v>
      </c>
      <c r="AH48" s="198">
        <v>0</v>
      </c>
      <c r="AI48" s="198">
        <v>22.41</v>
      </c>
      <c r="AJ48" s="198">
        <v>0</v>
      </c>
      <c r="AK48" s="198">
        <v>49.92</v>
      </c>
      <c r="AL48" s="198">
        <v>0</v>
      </c>
      <c r="AM48" s="198">
        <v>0</v>
      </c>
      <c r="AN48" s="198">
        <v>0</v>
      </c>
      <c r="AO48" s="198">
        <v>23.4</v>
      </c>
      <c r="AP48" s="198">
        <v>0</v>
      </c>
      <c r="AQ48" s="198">
        <v>23.75</v>
      </c>
      <c r="AR48" s="198">
        <v>0</v>
      </c>
      <c r="AS48" s="198">
        <v>0</v>
      </c>
      <c r="AT48" s="198">
        <v>3.23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159.72999999999999</v>
      </c>
      <c r="L49" s="198">
        <v>61.58</v>
      </c>
      <c r="M49" s="198">
        <v>0</v>
      </c>
      <c r="N49" s="198">
        <v>29.03</v>
      </c>
      <c r="O49" s="198">
        <v>48.76</v>
      </c>
      <c r="P49" s="198">
        <v>57.2</v>
      </c>
      <c r="Q49" s="198">
        <v>4.21</v>
      </c>
      <c r="R49" s="198">
        <v>10.42</v>
      </c>
      <c r="S49" s="198">
        <v>6.48</v>
      </c>
      <c r="T49" s="198">
        <v>0</v>
      </c>
      <c r="U49" s="198">
        <v>216.55</v>
      </c>
      <c r="V49" s="198">
        <v>3.25</v>
      </c>
      <c r="W49" s="198">
        <v>11.41</v>
      </c>
      <c r="X49" s="198">
        <v>36.270000000000003</v>
      </c>
      <c r="Y49" s="198">
        <v>0</v>
      </c>
      <c r="Z49" s="198">
        <v>68.41</v>
      </c>
      <c r="AA49" s="198">
        <v>17.21</v>
      </c>
      <c r="AB49" s="198">
        <v>0</v>
      </c>
      <c r="AC49" s="198">
        <v>14.81</v>
      </c>
      <c r="AD49" s="198">
        <v>0</v>
      </c>
      <c r="AE49" s="198">
        <v>0</v>
      </c>
      <c r="AF49" s="198">
        <v>0</v>
      </c>
      <c r="AG49" s="198">
        <v>20.89</v>
      </c>
      <c r="AH49" s="198">
        <v>0</v>
      </c>
      <c r="AI49" s="198">
        <v>22.41</v>
      </c>
      <c r="AJ49" s="198">
        <v>0</v>
      </c>
      <c r="AK49" s="198">
        <v>49.92</v>
      </c>
      <c r="AL49" s="198">
        <v>0</v>
      </c>
      <c r="AM49" s="198">
        <v>0</v>
      </c>
      <c r="AN49" s="198">
        <v>0</v>
      </c>
      <c r="AO49" s="198">
        <v>23.4</v>
      </c>
      <c r="AP49" s="198">
        <v>0</v>
      </c>
      <c r="AQ49" s="198">
        <v>23.75</v>
      </c>
      <c r="AR49" s="198">
        <v>0</v>
      </c>
      <c r="AS49" s="198">
        <v>0</v>
      </c>
      <c r="AT49" s="198">
        <v>3.23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159.72999999999999</v>
      </c>
      <c r="L50" s="198">
        <v>61.58</v>
      </c>
      <c r="M50" s="198">
        <v>0</v>
      </c>
      <c r="N50" s="198">
        <v>29.03</v>
      </c>
      <c r="O50" s="198">
        <v>48.76</v>
      </c>
      <c r="P50" s="198">
        <v>57.2</v>
      </c>
      <c r="Q50" s="198">
        <v>4.21</v>
      </c>
      <c r="R50" s="198">
        <v>10.42</v>
      </c>
      <c r="S50" s="198">
        <v>6.48</v>
      </c>
      <c r="T50" s="198">
        <v>0</v>
      </c>
      <c r="U50" s="198">
        <v>220.86</v>
      </c>
      <c r="V50" s="198">
        <v>3.25</v>
      </c>
      <c r="W50" s="198">
        <v>11.41</v>
      </c>
      <c r="X50" s="198">
        <v>36.270000000000003</v>
      </c>
      <c r="Y50" s="198">
        <v>0</v>
      </c>
      <c r="Z50" s="198">
        <v>68.41</v>
      </c>
      <c r="AA50" s="198">
        <v>17.21</v>
      </c>
      <c r="AB50" s="198">
        <v>0</v>
      </c>
      <c r="AC50" s="198">
        <v>14.81</v>
      </c>
      <c r="AD50" s="198">
        <v>0</v>
      </c>
      <c r="AE50" s="198">
        <v>0</v>
      </c>
      <c r="AF50" s="198">
        <v>0</v>
      </c>
      <c r="AG50" s="198">
        <v>20.89</v>
      </c>
      <c r="AH50" s="198">
        <v>0</v>
      </c>
      <c r="AI50" s="198">
        <v>22.41</v>
      </c>
      <c r="AJ50" s="198">
        <v>0</v>
      </c>
      <c r="AK50" s="198">
        <v>49.92</v>
      </c>
      <c r="AL50" s="198">
        <v>0</v>
      </c>
      <c r="AM50" s="198">
        <v>0</v>
      </c>
      <c r="AN50" s="198">
        <v>0</v>
      </c>
      <c r="AO50" s="198">
        <v>23.4</v>
      </c>
      <c r="AP50" s="198">
        <v>0</v>
      </c>
      <c r="AQ50" s="198">
        <v>23.75</v>
      </c>
      <c r="AR50" s="198">
        <v>0</v>
      </c>
      <c r="AS50" s="198">
        <v>0</v>
      </c>
      <c r="AT50" s="198">
        <v>3.23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159.72999999999999</v>
      </c>
      <c r="L51" s="198">
        <v>61.58</v>
      </c>
      <c r="M51" s="198">
        <v>0</v>
      </c>
      <c r="N51" s="198">
        <v>29.03</v>
      </c>
      <c r="O51" s="198">
        <v>48.76</v>
      </c>
      <c r="P51" s="198">
        <v>57.2</v>
      </c>
      <c r="Q51" s="198">
        <v>4.21</v>
      </c>
      <c r="R51" s="198">
        <v>10.42</v>
      </c>
      <c r="S51" s="198">
        <v>6.48</v>
      </c>
      <c r="T51" s="198">
        <v>0</v>
      </c>
      <c r="U51" s="198">
        <v>220.86</v>
      </c>
      <c r="V51" s="198">
        <v>3.25</v>
      </c>
      <c r="W51" s="198">
        <v>11.41</v>
      </c>
      <c r="X51" s="198">
        <v>36.270000000000003</v>
      </c>
      <c r="Y51" s="198">
        <v>0</v>
      </c>
      <c r="Z51" s="198">
        <v>68.41</v>
      </c>
      <c r="AA51" s="198">
        <v>17.21</v>
      </c>
      <c r="AB51" s="198">
        <v>0</v>
      </c>
      <c r="AC51" s="198">
        <v>14.81</v>
      </c>
      <c r="AD51" s="198">
        <v>0</v>
      </c>
      <c r="AE51" s="198">
        <v>0</v>
      </c>
      <c r="AF51" s="198">
        <v>0</v>
      </c>
      <c r="AG51" s="198">
        <v>20.89</v>
      </c>
      <c r="AH51" s="198">
        <v>0</v>
      </c>
      <c r="AI51" s="198">
        <v>22.41</v>
      </c>
      <c r="AJ51" s="198">
        <v>0</v>
      </c>
      <c r="AK51" s="198">
        <v>49.92</v>
      </c>
      <c r="AL51" s="198">
        <v>0</v>
      </c>
      <c r="AM51" s="198">
        <v>0</v>
      </c>
      <c r="AN51" s="198">
        <v>0</v>
      </c>
      <c r="AO51" s="198">
        <v>23.4</v>
      </c>
      <c r="AP51" s="198">
        <v>0</v>
      </c>
      <c r="AQ51" s="198">
        <v>23.75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159.72999999999999</v>
      </c>
      <c r="L52" s="198">
        <v>61.58</v>
      </c>
      <c r="M52" s="198">
        <v>0</v>
      </c>
      <c r="N52" s="198">
        <v>29.03</v>
      </c>
      <c r="O52" s="198">
        <v>48.76</v>
      </c>
      <c r="P52" s="198">
        <v>57.2</v>
      </c>
      <c r="Q52" s="198">
        <v>4.21</v>
      </c>
      <c r="R52" s="198">
        <v>10.42</v>
      </c>
      <c r="S52" s="198">
        <v>6.48</v>
      </c>
      <c r="T52" s="198">
        <v>0</v>
      </c>
      <c r="U52" s="198">
        <v>220.86</v>
      </c>
      <c r="V52" s="198">
        <v>3.25</v>
      </c>
      <c r="W52" s="198">
        <v>11.41</v>
      </c>
      <c r="X52" s="198">
        <v>36.270000000000003</v>
      </c>
      <c r="Y52" s="198">
        <v>0</v>
      </c>
      <c r="Z52" s="198">
        <v>68.41</v>
      </c>
      <c r="AA52" s="198">
        <v>17.21</v>
      </c>
      <c r="AB52" s="198">
        <v>0</v>
      </c>
      <c r="AC52" s="198">
        <v>14.48</v>
      </c>
      <c r="AD52" s="198">
        <v>0</v>
      </c>
      <c r="AE52" s="198">
        <v>0</v>
      </c>
      <c r="AF52" s="198">
        <v>0</v>
      </c>
      <c r="AG52" s="198">
        <v>20.89</v>
      </c>
      <c r="AH52" s="198">
        <v>0</v>
      </c>
      <c r="AI52" s="198">
        <v>22.41</v>
      </c>
      <c r="AJ52" s="198">
        <v>0</v>
      </c>
      <c r="AK52" s="198">
        <v>49.92</v>
      </c>
      <c r="AL52" s="198">
        <v>0</v>
      </c>
      <c r="AM52" s="198">
        <v>0</v>
      </c>
      <c r="AN52" s="198">
        <v>0</v>
      </c>
      <c r="AO52" s="198">
        <v>23.4</v>
      </c>
      <c r="AP52" s="198">
        <v>0</v>
      </c>
      <c r="AQ52" s="198">
        <v>23.75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159.72999999999999</v>
      </c>
      <c r="L53" s="198">
        <v>61.58</v>
      </c>
      <c r="M53" s="198">
        <v>0</v>
      </c>
      <c r="N53" s="198">
        <v>29.03</v>
      </c>
      <c r="O53" s="198">
        <v>48.76</v>
      </c>
      <c r="P53" s="198">
        <v>57.2</v>
      </c>
      <c r="Q53" s="198">
        <v>4.21</v>
      </c>
      <c r="R53" s="198">
        <v>10.42</v>
      </c>
      <c r="S53" s="198">
        <v>6.48</v>
      </c>
      <c r="T53" s="198">
        <v>0</v>
      </c>
      <c r="U53" s="198">
        <v>220.86</v>
      </c>
      <c r="V53" s="198">
        <v>3.25</v>
      </c>
      <c r="W53" s="198">
        <v>11.41</v>
      </c>
      <c r="X53" s="198">
        <v>36.270000000000003</v>
      </c>
      <c r="Y53" s="198">
        <v>0</v>
      </c>
      <c r="Z53" s="198">
        <v>68.41</v>
      </c>
      <c r="AA53" s="198">
        <v>17.21</v>
      </c>
      <c r="AB53" s="198">
        <v>0</v>
      </c>
      <c r="AC53" s="198">
        <v>14.15</v>
      </c>
      <c r="AD53" s="198">
        <v>0</v>
      </c>
      <c r="AE53" s="198">
        <v>0</v>
      </c>
      <c r="AF53" s="198">
        <v>0</v>
      </c>
      <c r="AG53" s="198">
        <v>20.89</v>
      </c>
      <c r="AH53" s="198">
        <v>0</v>
      </c>
      <c r="AI53" s="198">
        <v>22.41</v>
      </c>
      <c r="AJ53" s="198">
        <v>0</v>
      </c>
      <c r="AK53" s="198">
        <v>49.92</v>
      </c>
      <c r="AL53" s="198">
        <v>0</v>
      </c>
      <c r="AM53" s="198">
        <v>0</v>
      </c>
      <c r="AN53" s="198">
        <v>0</v>
      </c>
      <c r="AO53" s="198">
        <v>23.4</v>
      </c>
      <c r="AP53" s="198">
        <v>0</v>
      </c>
      <c r="AQ53" s="198">
        <v>23.75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159.72999999999999</v>
      </c>
      <c r="L54" s="198">
        <v>61.58</v>
      </c>
      <c r="M54" s="198">
        <v>0</v>
      </c>
      <c r="N54" s="198">
        <v>29.03</v>
      </c>
      <c r="O54" s="198">
        <v>48.76</v>
      </c>
      <c r="P54" s="198">
        <v>57.2</v>
      </c>
      <c r="Q54" s="198">
        <v>4.21</v>
      </c>
      <c r="R54" s="198">
        <v>10.42</v>
      </c>
      <c r="S54" s="198">
        <v>6.48</v>
      </c>
      <c r="T54" s="198">
        <v>0</v>
      </c>
      <c r="U54" s="198">
        <v>220.86</v>
      </c>
      <c r="V54" s="198">
        <v>3.25</v>
      </c>
      <c r="W54" s="198">
        <v>11.41</v>
      </c>
      <c r="X54" s="198">
        <v>36.270000000000003</v>
      </c>
      <c r="Y54" s="198">
        <v>0</v>
      </c>
      <c r="Z54" s="198">
        <v>68.41</v>
      </c>
      <c r="AA54" s="198">
        <v>17.21</v>
      </c>
      <c r="AB54" s="198">
        <v>0</v>
      </c>
      <c r="AC54" s="198">
        <v>14.15</v>
      </c>
      <c r="AD54" s="198">
        <v>0</v>
      </c>
      <c r="AE54" s="198">
        <v>0</v>
      </c>
      <c r="AF54" s="198">
        <v>0</v>
      </c>
      <c r="AG54" s="198">
        <v>20.89</v>
      </c>
      <c r="AH54" s="198">
        <v>0</v>
      </c>
      <c r="AI54" s="198">
        <v>22.41</v>
      </c>
      <c r="AJ54" s="198">
        <v>0</v>
      </c>
      <c r="AK54" s="198">
        <v>49.92</v>
      </c>
      <c r="AL54" s="198">
        <v>0</v>
      </c>
      <c r="AM54" s="198">
        <v>0</v>
      </c>
      <c r="AN54" s="198">
        <v>0</v>
      </c>
      <c r="AO54" s="198">
        <v>23.4</v>
      </c>
      <c r="AP54" s="198">
        <v>0</v>
      </c>
      <c r="AQ54" s="198">
        <v>23.75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159.72999999999999</v>
      </c>
      <c r="L55" s="198">
        <v>61.58</v>
      </c>
      <c r="M55" s="198">
        <v>0</v>
      </c>
      <c r="N55" s="198">
        <v>29.03</v>
      </c>
      <c r="O55" s="198">
        <v>48.76</v>
      </c>
      <c r="P55" s="198">
        <v>57.2</v>
      </c>
      <c r="Q55" s="198">
        <v>4.21</v>
      </c>
      <c r="R55" s="198">
        <v>10.43</v>
      </c>
      <c r="S55" s="198">
        <v>6.48</v>
      </c>
      <c r="T55" s="198">
        <v>0</v>
      </c>
      <c r="U55" s="198">
        <v>220.86</v>
      </c>
      <c r="V55" s="198">
        <v>3.25</v>
      </c>
      <c r="W55" s="198">
        <v>11.41</v>
      </c>
      <c r="X55" s="198">
        <v>36.270000000000003</v>
      </c>
      <c r="Y55" s="198">
        <v>0</v>
      </c>
      <c r="Z55" s="198">
        <v>68.41</v>
      </c>
      <c r="AA55" s="198">
        <v>17.21</v>
      </c>
      <c r="AB55" s="198">
        <v>0</v>
      </c>
      <c r="AC55" s="198">
        <v>14.15</v>
      </c>
      <c r="AD55" s="198">
        <v>0</v>
      </c>
      <c r="AE55" s="198">
        <v>0</v>
      </c>
      <c r="AF55" s="198">
        <v>0</v>
      </c>
      <c r="AG55" s="198">
        <v>20.89</v>
      </c>
      <c r="AH55" s="198">
        <v>0</v>
      </c>
      <c r="AI55" s="198">
        <v>22.41</v>
      </c>
      <c r="AJ55" s="198">
        <v>0</v>
      </c>
      <c r="AK55" s="198">
        <v>49.92</v>
      </c>
      <c r="AL55" s="198">
        <v>0</v>
      </c>
      <c r="AM55" s="198">
        <v>0</v>
      </c>
      <c r="AN55" s="198">
        <v>0</v>
      </c>
      <c r="AO55" s="198">
        <v>23.4</v>
      </c>
      <c r="AP55" s="198">
        <v>0</v>
      </c>
      <c r="AQ55" s="198">
        <v>23.75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159.72999999999999</v>
      </c>
      <c r="L56" s="198">
        <v>61.58</v>
      </c>
      <c r="M56" s="198">
        <v>0</v>
      </c>
      <c r="N56" s="198">
        <v>29.03</v>
      </c>
      <c r="O56" s="198">
        <v>48.76</v>
      </c>
      <c r="P56" s="198">
        <v>57.2</v>
      </c>
      <c r="Q56" s="198">
        <v>4.21</v>
      </c>
      <c r="R56" s="198">
        <v>10.42</v>
      </c>
      <c r="S56" s="198">
        <v>6.48</v>
      </c>
      <c r="T56" s="198">
        <v>0</v>
      </c>
      <c r="U56" s="198">
        <v>220.86</v>
      </c>
      <c r="V56" s="198">
        <v>3.25</v>
      </c>
      <c r="W56" s="198">
        <v>11.41</v>
      </c>
      <c r="X56" s="198">
        <v>36.270000000000003</v>
      </c>
      <c r="Y56" s="198">
        <v>0</v>
      </c>
      <c r="Z56" s="198">
        <v>68.41</v>
      </c>
      <c r="AA56" s="198">
        <v>17.21</v>
      </c>
      <c r="AB56" s="198">
        <v>0</v>
      </c>
      <c r="AC56" s="198">
        <v>14.15</v>
      </c>
      <c r="AD56" s="198">
        <v>0</v>
      </c>
      <c r="AE56" s="198">
        <v>0</v>
      </c>
      <c r="AF56" s="198">
        <v>0</v>
      </c>
      <c r="AG56" s="198">
        <v>20.89</v>
      </c>
      <c r="AH56" s="198">
        <v>0</v>
      </c>
      <c r="AI56" s="198">
        <v>22.41</v>
      </c>
      <c r="AJ56" s="198">
        <v>0</v>
      </c>
      <c r="AK56" s="198">
        <v>49.92</v>
      </c>
      <c r="AL56" s="198">
        <v>0</v>
      </c>
      <c r="AM56" s="198">
        <v>0</v>
      </c>
      <c r="AN56" s="198">
        <v>0</v>
      </c>
      <c r="AO56" s="198">
        <v>23.4</v>
      </c>
      <c r="AP56" s="198">
        <v>0</v>
      </c>
      <c r="AQ56" s="198">
        <v>23.75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159.72999999999999</v>
      </c>
      <c r="L57" s="198">
        <v>61.58</v>
      </c>
      <c r="M57" s="198">
        <v>0</v>
      </c>
      <c r="N57" s="198">
        <v>29.03</v>
      </c>
      <c r="O57" s="198">
        <v>48.76</v>
      </c>
      <c r="P57" s="198">
        <v>57.2</v>
      </c>
      <c r="Q57" s="198">
        <v>4.21</v>
      </c>
      <c r="R57" s="198">
        <v>10.42</v>
      </c>
      <c r="S57" s="198">
        <v>6.48</v>
      </c>
      <c r="T57" s="198">
        <v>0</v>
      </c>
      <c r="U57" s="198">
        <v>220.86</v>
      </c>
      <c r="V57" s="198">
        <v>3.25</v>
      </c>
      <c r="W57" s="198">
        <v>11.41</v>
      </c>
      <c r="X57" s="198">
        <v>36.270000000000003</v>
      </c>
      <c r="Y57" s="198">
        <v>0</v>
      </c>
      <c r="Z57" s="198">
        <v>68.41</v>
      </c>
      <c r="AA57" s="198">
        <v>17.21</v>
      </c>
      <c r="AB57" s="198">
        <v>0</v>
      </c>
      <c r="AC57" s="198">
        <v>13.82</v>
      </c>
      <c r="AD57" s="198">
        <v>0</v>
      </c>
      <c r="AE57" s="198">
        <v>0</v>
      </c>
      <c r="AF57" s="198">
        <v>0</v>
      </c>
      <c r="AG57" s="198">
        <v>20.89</v>
      </c>
      <c r="AH57" s="198">
        <v>0</v>
      </c>
      <c r="AI57" s="198">
        <v>22.41</v>
      </c>
      <c r="AJ57" s="198">
        <v>0</v>
      </c>
      <c r="AK57" s="198">
        <v>49.92</v>
      </c>
      <c r="AL57" s="198">
        <v>0</v>
      </c>
      <c r="AM57" s="198">
        <v>0</v>
      </c>
      <c r="AN57" s="198">
        <v>0</v>
      </c>
      <c r="AO57" s="198">
        <v>23.4</v>
      </c>
      <c r="AP57" s="198">
        <v>0</v>
      </c>
      <c r="AQ57" s="198">
        <v>23.75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159.72999999999999</v>
      </c>
      <c r="L58" s="198">
        <v>61.58</v>
      </c>
      <c r="M58" s="198">
        <v>0</v>
      </c>
      <c r="N58" s="198">
        <v>29.03</v>
      </c>
      <c r="O58" s="198">
        <v>48.76</v>
      </c>
      <c r="P58" s="198">
        <v>57.2</v>
      </c>
      <c r="Q58" s="198">
        <v>4.21</v>
      </c>
      <c r="R58" s="198">
        <v>10.42</v>
      </c>
      <c r="S58" s="198">
        <v>6.48</v>
      </c>
      <c r="T58" s="198">
        <v>0</v>
      </c>
      <c r="U58" s="198">
        <v>220.86</v>
      </c>
      <c r="V58" s="198">
        <v>3.25</v>
      </c>
      <c r="W58" s="198">
        <v>11.41</v>
      </c>
      <c r="X58" s="198">
        <v>36.270000000000003</v>
      </c>
      <c r="Y58" s="198">
        <v>0</v>
      </c>
      <c r="Z58" s="198">
        <v>68.41</v>
      </c>
      <c r="AA58" s="198">
        <v>17.21</v>
      </c>
      <c r="AB58" s="198">
        <v>0</v>
      </c>
      <c r="AC58" s="198">
        <v>13.82</v>
      </c>
      <c r="AD58" s="198">
        <v>0</v>
      </c>
      <c r="AE58" s="198">
        <v>0</v>
      </c>
      <c r="AF58" s="198">
        <v>0</v>
      </c>
      <c r="AG58" s="198">
        <v>20.89</v>
      </c>
      <c r="AH58" s="198">
        <v>0</v>
      </c>
      <c r="AI58" s="198">
        <v>22.41</v>
      </c>
      <c r="AJ58" s="198">
        <v>0</v>
      </c>
      <c r="AK58" s="198">
        <v>49.92</v>
      </c>
      <c r="AL58" s="198">
        <v>0</v>
      </c>
      <c r="AM58" s="198">
        <v>0</v>
      </c>
      <c r="AN58" s="198">
        <v>0</v>
      </c>
      <c r="AO58" s="198">
        <v>23.4</v>
      </c>
      <c r="AP58" s="198">
        <v>0</v>
      </c>
      <c r="AQ58" s="198">
        <v>23.75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79.87</v>
      </c>
      <c r="L59" s="198">
        <v>61.58</v>
      </c>
      <c r="M59" s="198">
        <v>0</v>
      </c>
      <c r="N59" s="198">
        <v>29.03</v>
      </c>
      <c r="O59" s="198">
        <v>48.76</v>
      </c>
      <c r="P59" s="198">
        <v>57.2</v>
      </c>
      <c r="Q59" s="198">
        <v>4.21</v>
      </c>
      <c r="R59" s="198">
        <v>10.42</v>
      </c>
      <c r="S59" s="198">
        <v>6.48</v>
      </c>
      <c r="T59" s="198">
        <v>0</v>
      </c>
      <c r="U59" s="198">
        <v>220.86</v>
      </c>
      <c r="V59" s="198">
        <v>3.25</v>
      </c>
      <c r="W59" s="198">
        <v>11.41</v>
      </c>
      <c r="X59" s="198">
        <v>36.270000000000003</v>
      </c>
      <c r="Y59" s="198">
        <v>0</v>
      </c>
      <c r="Z59" s="198">
        <v>68.41</v>
      </c>
      <c r="AA59" s="198">
        <v>17.21</v>
      </c>
      <c r="AB59" s="198">
        <v>0</v>
      </c>
      <c r="AC59" s="198">
        <v>13.82</v>
      </c>
      <c r="AD59" s="198">
        <v>0</v>
      </c>
      <c r="AE59" s="198">
        <v>0</v>
      </c>
      <c r="AF59" s="198">
        <v>0</v>
      </c>
      <c r="AG59" s="198">
        <v>20.89</v>
      </c>
      <c r="AH59" s="198">
        <v>0</v>
      </c>
      <c r="AI59" s="198">
        <v>22.41</v>
      </c>
      <c r="AJ59" s="198">
        <v>0</v>
      </c>
      <c r="AK59" s="198">
        <v>49.92</v>
      </c>
      <c r="AL59" s="198">
        <v>0</v>
      </c>
      <c r="AM59" s="198">
        <v>0</v>
      </c>
      <c r="AN59" s="198">
        <v>0</v>
      </c>
      <c r="AO59" s="198">
        <v>23.4</v>
      </c>
      <c r="AP59" s="198">
        <v>0</v>
      </c>
      <c r="AQ59" s="198">
        <v>23.75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79.87</v>
      </c>
      <c r="L60" s="198">
        <v>61.58</v>
      </c>
      <c r="M60" s="198">
        <v>0</v>
      </c>
      <c r="N60" s="198">
        <v>29.03</v>
      </c>
      <c r="O60" s="198">
        <v>48.76</v>
      </c>
      <c r="P60" s="198">
        <v>57.2</v>
      </c>
      <c r="Q60" s="198">
        <v>4.21</v>
      </c>
      <c r="R60" s="198">
        <v>10.42</v>
      </c>
      <c r="S60" s="198">
        <v>6.48</v>
      </c>
      <c r="T60" s="198">
        <v>0</v>
      </c>
      <c r="U60" s="198">
        <v>220.86</v>
      </c>
      <c r="V60" s="198">
        <v>3.25</v>
      </c>
      <c r="W60" s="198">
        <v>11.41</v>
      </c>
      <c r="X60" s="198">
        <v>36.270000000000003</v>
      </c>
      <c r="Y60" s="198">
        <v>0</v>
      </c>
      <c r="Z60" s="198">
        <v>68.41</v>
      </c>
      <c r="AA60" s="198">
        <v>17.21</v>
      </c>
      <c r="AB60" s="198">
        <v>0</v>
      </c>
      <c r="AC60" s="198">
        <v>19.100000000000001</v>
      </c>
      <c r="AD60" s="198">
        <v>0</v>
      </c>
      <c r="AE60" s="198">
        <v>0</v>
      </c>
      <c r="AF60" s="198">
        <v>0</v>
      </c>
      <c r="AG60" s="198">
        <v>20.89</v>
      </c>
      <c r="AH60" s="198">
        <v>0</v>
      </c>
      <c r="AI60" s="198">
        <v>22.41</v>
      </c>
      <c r="AJ60" s="198">
        <v>0</v>
      </c>
      <c r="AK60" s="198">
        <v>49.92</v>
      </c>
      <c r="AL60" s="198">
        <v>0</v>
      </c>
      <c r="AM60" s="198">
        <v>0</v>
      </c>
      <c r="AN60" s="198">
        <v>0</v>
      </c>
      <c r="AO60" s="198">
        <v>23.4</v>
      </c>
      <c r="AP60" s="198">
        <v>0</v>
      </c>
      <c r="AQ60" s="198">
        <v>23.75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79.87</v>
      </c>
      <c r="L61" s="198">
        <v>61.58</v>
      </c>
      <c r="M61" s="198">
        <v>0</v>
      </c>
      <c r="N61" s="198">
        <v>29.03</v>
      </c>
      <c r="O61" s="198">
        <v>48.76</v>
      </c>
      <c r="P61" s="198">
        <v>57.2</v>
      </c>
      <c r="Q61" s="198">
        <v>4.21</v>
      </c>
      <c r="R61" s="198">
        <v>10.42</v>
      </c>
      <c r="S61" s="198">
        <v>6.48</v>
      </c>
      <c r="T61" s="198">
        <v>0</v>
      </c>
      <c r="U61" s="198">
        <v>220.86</v>
      </c>
      <c r="V61" s="198">
        <v>3.25</v>
      </c>
      <c r="W61" s="198">
        <v>11.41</v>
      </c>
      <c r="X61" s="198">
        <v>36.270000000000003</v>
      </c>
      <c r="Y61" s="198">
        <v>0</v>
      </c>
      <c r="Z61" s="198">
        <v>68.41</v>
      </c>
      <c r="AA61" s="198">
        <v>17.21</v>
      </c>
      <c r="AB61" s="198">
        <v>0</v>
      </c>
      <c r="AC61" s="198">
        <v>19.100000000000001</v>
      </c>
      <c r="AD61" s="198">
        <v>0</v>
      </c>
      <c r="AE61" s="198">
        <v>0</v>
      </c>
      <c r="AF61" s="198">
        <v>0</v>
      </c>
      <c r="AG61" s="198">
        <v>20.89</v>
      </c>
      <c r="AH61" s="198">
        <v>0</v>
      </c>
      <c r="AI61" s="198">
        <v>28.93</v>
      </c>
      <c r="AJ61" s="198">
        <v>0</v>
      </c>
      <c r="AK61" s="198">
        <v>49.92</v>
      </c>
      <c r="AL61" s="198">
        <v>0</v>
      </c>
      <c r="AM61" s="198">
        <v>0</v>
      </c>
      <c r="AN61" s="198">
        <v>0</v>
      </c>
      <c r="AO61" s="198">
        <v>20</v>
      </c>
      <c r="AP61" s="198">
        <v>0</v>
      </c>
      <c r="AQ61" s="198">
        <v>23.75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79.87</v>
      </c>
      <c r="L62" s="198">
        <v>61.58</v>
      </c>
      <c r="M62" s="198">
        <v>0</v>
      </c>
      <c r="N62" s="198">
        <v>29.03</v>
      </c>
      <c r="O62" s="198">
        <v>48.76</v>
      </c>
      <c r="P62" s="198">
        <v>57.2</v>
      </c>
      <c r="Q62" s="198">
        <v>4.21</v>
      </c>
      <c r="R62" s="198">
        <v>10.42</v>
      </c>
      <c r="S62" s="198">
        <v>6.48</v>
      </c>
      <c r="T62" s="198">
        <v>0</v>
      </c>
      <c r="U62" s="198">
        <v>220.86</v>
      </c>
      <c r="V62" s="198">
        <v>3.25</v>
      </c>
      <c r="W62" s="198">
        <v>11.41</v>
      </c>
      <c r="X62" s="198">
        <v>36.270000000000003</v>
      </c>
      <c r="Y62" s="198">
        <v>0</v>
      </c>
      <c r="Z62" s="198">
        <v>68.41</v>
      </c>
      <c r="AA62" s="198">
        <v>17.21</v>
      </c>
      <c r="AB62" s="198">
        <v>0</v>
      </c>
      <c r="AC62" s="198">
        <v>19.100000000000001</v>
      </c>
      <c r="AD62" s="198">
        <v>0</v>
      </c>
      <c r="AE62" s="198">
        <v>0</v>
      </c>
      <c r="AF62" s="198">
        <v>0</v>
      </c>
      <c r="AG62" s="198">
        <v>20.89</v>
      </c>
      <c r="AH62" s="198">
        <v>0</v>
      </c>
      <c r="AI62" s="198">
        <v>28.93</v>
      </c>
      <c r="AJ62" s="198">
        <v>0</v>
      </c>
      <c r="AK62" s="198">
        <v>49.92</v>
      </c>
      <c r="AL62" s="198">
        <v>0</v>
      </c>
      <c r="AM62" s="198">
        <v>0</v>
      </c>
      <c r="AN62" s="198">
        <v>0</v>
      </c>
      <c r="AO62" s="198">
        <v>20</v>
      </c>
      <c r="AP62" s="198">
        <v>0</v>
      </c>
      <c r="AQ62" s="198">
        <v>23.75</v>
      </c>
      <c r="AR62" s="198">
        <v>0</v>
      </c>
      <c r="AS62" s="198">
        <v>0</v>
      </c>
      <c r="AT62" s="198">
        <v>4.04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79.87</v>
      </c>
      <c r="L63" s="198">
        <v>61.58</v>
      </c>
      <c r="M63" s="198">
        <v>0</v>
      </c>
      <c r="N63" s="198">
        <v>29.03</v>
      </c>
      <c r="O63" s="198">
        <v>48.76</v>
      </c>
      <c r="P63" s="198">
        <v>57.2</v>
      </c>
      <c r="Q63" s="198">
        <v>4.21</v>
      </c>
      <c r="R63" s="198">
        <v>10.42</v>
      </c>
      <c r="S63" s="198">
        <v>6.48</v>
      </c>
      <c r="T63" s="198">
        <v>0</v>
      </c>
      <c r="U63" s="198">
        <v>220.86</v>
      </c>
      <c r="V63" s="198">
        <v>3.25</v>
      </c>
      <c r="W63" s="198">
        <v>11.41</v>
      </c>
      <c r="X63" s="198">
        <v>36.270000000000003</v>
      </c>
      <c r="Y63" s="198">
        <v>0</v>
      </c>
      <c r="Z63" s="198">
        <v>68.41</v>
      </c>
      <c r="AA63" s="198">
        <v>17.21</v>
      </c>
      <c r="AB63" s="198">
        <v>0</v>
      </c>
      <c r="AC63" s="198">
        <v>13.82</v>
      </c>
      <c r="AD63" s="198">
        <v>0</v>
      </c>
      <c r="AE63" s="198">
        <v>0</v>
      </c>
      <c r="AF63" s="198">
        <v>0</v>
      </c>
      <c r="AG63" s="198">
        <v>20.89</v>
      </c>
      <c r="AH63" s="198">
        <v>0</v>
      </c>
      <c r="AI63" s="198">
        <v>22.41</v>
      </c>
      <c r="AJ63" s="198">
        <v>0</v>
      </c>
      <c r="AK63" s="198">
        <v>49.92</v>
      </c>
      <c r="AL63" s="198">
        <v>0</v>
      </c>
      <c r="AM63" s="198">
        <v>0</v>
      </c>
      <c r="AN63" s="198">
        <v>0</v>
      </c>
      <c r="AO63" s="198">
        <v>20</v>
      </c>
      <c r="AP63" s="198">
        <v>0</v>
      </c>
      <c r="AQ63" s="198">
        <v>23.75</v>
      </c>
      <c r="AR63" s="198">
        <v>0</v>
      </c>
      <c r="AS63" s="198">
        <v>0</v>
      </c>
      <c r="AT63" s="198">
        <v>4.04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79.87</v>
      </c>
      <c r="L64" s="198">
        <v>61.58</v>
      </c>
      <c r="M64" s="198">
        <v>0</v>
      </c>
      <c r="N64" s="198">
        <v>29.03</v>
      </c>
      <c r="O64" s="198">
        <v>48.76</v>
      </c>
      <c r="P64" s="198">
        <v>57.2</v>
      </c>
      <c r="Q64" s="198">
        <v>4.21</v>
      </c>
      <c r="R64" s="198">
        <v>10.42</v>
      </c>
      <c r="S64" s="198">
        <v>6.48</v>
      </c>
      <c r="T64" s="198">
        <v>0</v>
      </c>
      <c r="U64" s="198">
        <v>220.86</v>
      </c>
      <c r="V64" s="198">
        <v>3.25</v>
      </c>
      <c r="W64" s="198">
        <v>11.41</v>
      </c>
      <c r="X64" s="198">
        <v>36.270000000000003</v>
      </c>
      <c r="Y64" s="198">
        <v>0</v>
      </c>
      <c r="Z64" s="198">
        <v>68.41</v>
      </c>
      <c r="AA64" s="198">
        <v>17.21</v>
      </c>
      <c r="AB64" s="198">
        <v>0</v>
      </c>
      <c r="AC64" s="198">
        <v>19.100000000000001</v>
      </c>
      <c r="AD64" s="198">
        <v>0</v>
      </c>
      <c r="AE64" s="198">
        <v>0</v>
      </c>
      <c r="AF64" s="198">
        <v>0</v>
      </c>
      <c r="AG64" s="198">
        <v>20.89</v>
      </c>
      <c r="AH64" s="198">
        <v>0</v>
      </c>
      <c r="AI64" s="198">
        <v>28.93</v>
      </c>
      <c r="AJ64" s="198">
        <v>0</v>
      </c>
      <c r="AK64" s="198">
        <v>49.92</v>
      </c>
      <c r="AL64" s="198">
        <v>0</v>
      </c>
      <c r="AM64" s="198">
        <v>0</v>
      </c>
      <c r="AN64" s="198">
        <v>0</v>
      </c>
      <c r="AO64" s="198">
        <v>40</v>
      </c>
      <c r="AP64" s="198">
        <v>0</v>
      </c>
      <c r="AQ64" s="198">
        <v>23.75</v>
      </c>
      <c r="AR64" s="198">
        <v>0</v>
      </c>
      <c r="AS64" s="198">
        <v>0</v>
      </c>
      <c r="AT64" s="198">
        <v>4.04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88.51</v>
      </c>
      <c r="L65" s="198">
        <v>61.58</v>
      </c>
      <c r="M65" s="198">
        <v>0</v>
      </c>
      <c r="N65" s="198">
        <v>29.03</v>
      </c>
      <c r="O65" s="198">
        <v>48.76</v>
      </c>
      <c r="P65" s="198">
        <v>57.2</v>
      </c>
      <c r="Q65" s="198">
        <v>4.21</v>
      </c>
      <c r="R65" s="198">
        <v>10.42</v>
      </c>
      <c r="S65" s="198">
        <v>6.48</v>
      </c>
      <c r="T65" s="198">
        <v>0</v>
      </c>
      <c r="U65" s="198">
        <v>220.86</v>
      </c>
      <c r="V65" s="198">
        <v>3.25</v>
      </c>
      <c r="W65" s="198">
        <v>11.41</v>
      </c>
      <c r="X65" s="198">
        <v>36.270000000000003</v>
      </c>
      <c r="Y65" s="198">
        <v>0</v>
      </c>
      <c r="Z65" s="198">
        <v>68.41</v>
      </c>
      <c r="AA65" s="198">
        <v>17.21</v>
      </c>
      <c r="AB65" s="198">
        <v>0</v>
      </c>
      <c r="AC65" s="198">
        <v>19.100000000000001</v>
      </c>
      <c r="AD65" s="198">
        <v>0</v>
      </c>
      <c r="AE65" s="198">
        <v>0</v>
      </c>
      <c r="AF65" s="198">
        <v>0</v>
      </c>
      <c r="AG65" s="198">
        <v>20.89</v>
      </c>
      <c r="AH65" s="198">
        <v>0</v>
      </c>
      <c r="AI65" s="198">
        <v>28.93</v>
      </c>
      <c r="AJ65" s="198">
        <v>0</v>
      </c>
      <c r="AK65" s="198">
        <v>49.92</v>
      </c>
      <c r="AL65" s="198">
        <v>0</v>
      </c>
      <c r="AM65" s="198">
        <v>0</v>
      </c>
      <c r="AN65" s="198">
        <v>0</v>
      </c>
      <c r="AO65" s="198">
        <v>25</v>
      </c>
      <c r="AP65" s="198">
        <v>0</v>
      </c>
      <c r="AQ65" s="198">
        <v>23.75</v>
      </c>
      <c r="AR65" s="198">
        <v>0</v>
      </c>
      <c r="AS65" s="198">
        <v>0</v>
      </c>
      <c r="AT65" s="198">
        <v>4.04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93.7</v>
      </c>
      <c r="L66" s="198">
        <v>61.58</v>
      </c>
      <c r="M66" s="198">
        <v>0</v>
      </c>
      <c r="N66" s="198">
        <v>29.03</v>
      </c>
      <c r="O66" s="198">
        <v>48.76</v>
      </c>
      <c r="P66" s="198">
        <v>57.2</v>
      </c>
      <c r="Q66" s="198">
        <v>4.21</v>
      </c>
      <c r="R66" s="198">
        <v>10.42</v>
      </c>
      <c r="S66" s="198">
        <v>6.48</v>
      </c>
      <c r="T66" s="198">
        <v>0</v>
      </c>
      <c r="U66" s="198">
        <v>220.86</v>
      </c>
      <c r="V66" s="198">
        <v>3.25</v>
      </c>
      <c r="W66" s="198">
        <v>11.41</v>
      </c>
      <c r="X66" s="198">
        <v>36.270000000000003</v>
      </c>
      <c r="Y66" s="198">
        <v>0</v>
      </c>
      <c r="Z66" s="198">
        <v>68.41</v>
      </c>
      <c r="AA66" s="198">
        <v>17.21</v>
      </c>
      <c r="AB66" s="198">
        <v>0</v>
      </c>
      <c r="AC66" s="198">
        <v>19.100000000000001</v>
      </c>
      <c r="AD66" s="198">
        <v>0</v>
      </c>
      <c r="AE66" s="198">
        <v>0</v>
      </c>
      <c r="AF66" s="198">
        <v>0</v>
      </c>
      <c r="AG66" s="198">
        <v>20.89</v>
      </c>
      <c r="AH66" s="198">
        <v>0</v>
      </c>
      <c r="AI66" s="198">
        <v>28.16</v>
      </c>
      <c r="AJ66" s="198">
        <v>0</v>
      </c>
      <c r="AK66" s="198">
        <v>49.92</v>
      </c>
      <c r="AL66" s="198">
        <v>0</v>
      </c>
      <c r="AM66" s="198">
        <v>0</v>
      </c>
      <c r="AN66" s="198">
        <v>0</v>
      </c>
      <c r="AO66" s="198">
        <v>25</v>
      </c>
      <c r="AP66" s="198">
        <v>0</v>
      </c>
      <c r="AQ66" s="198">
        <v>23.75</v>
      </c>
      <c r="AR66" s="198">
        <v>0</v>
      </c>
      <c r="AS66" s="198">
        <v>0</v>
      </c>
      <c r="AT66" s="198">
        <v>4.04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99.43</v>
      </c>
      <c r="L67" s="198">
        <v>61.58</v>
      </c>
      <c r="M67" s="198">
        <v>0</v>
      </c>
      <c r="N67" s="198">
        <v>29.03</v>
      </c>
      <c r="O67" s="198">
        <v>48.76</v>
      </c>
      <c r="P67" s="198">
        <v>57.39</v>
      </c>
      <c r="Q67" s="198">
        <v>4.21</v>
      </c>
      <c r="R67" s="198">
        <v>10.42</v>
      </c>
      <c r="S67" s="198">
        <v>6.48</v>
      </c>
      <c r="T67" s="198">
        <v>0</v>
      </c>
      <c r="U67" s="198">
        <v>220.86</v>
      </c>
      <c r="V67" s="198">
        <v>3.25</v>
      </c>
      <c r="W67" s="198">
        <v>11.41</v>
      </c>
      <c r="X67" s="198">
        <v>33.01</v>
      </c>
      <c r="Y67" s="198">
        <v>0</v>
      </c>
      <c r="Z67" s="198">
        <v>68.41</v>
      </c>
      <c r="AA67" s="198">
        <v>17.21</v>
      </c>
      <c r="AB67" s="198">
        <v>0</v>
      </c>
      <c r="AC67" s="198">
        <v>13.82</v>
      </c>
      <c r="AD67" s="198">
        <v>0</v>
      </c>
      <c r="AE67" s="198">
        <v>0</v>
      </c>
      <c r="AF67" s="198">
        <v>0</v>
      </c>
      <c r="AG67" s="198">
        <v>20.89</v>
      </c>
      <c r="AH67" s="198">
        <v>0</v>
      </c>
      <c r="AI67" s="198">
        <v>22.41</v>
      </c>
      <c r="AJ67" s="198">
        <v>0</v>
      </c>
      <c r="AK67" s="198">
        <v>49.92</v>
      </c>
      <c r="AL67" s="198">
        <v>0</v>
      </c>
      <c r="AM67" s="198">
        <v>0</v>
      </c>
      <c r="AN67" s="198">
        <v>0</v>
      </c>
      <c r="AO67" s="198">
        <v>23.4</v>
      </c>
      <c r="AP67" s="198">
        <v>0</v>
      </c>
      <c r="AQ67" s="198">
        <v>23.75</v>
      </c>
      <c r="AR67" s="198">
        <v>0</v>
      </c>
      <c r="AS67" s="198">
        <v>0</v>
      </c>
      <c r="AT67" s="198">
        <v>4.04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104.62</v>
      </c>
      <c r="L68" s="198">
        <v>61.58</v>
      </c>
      <c r="M68" s="198">
        <v>0</v>
      </c>
      <c r="N68" s="198">
        <v>29.03</v>
      </c>
      <c r="O68" s="198">
        <v>48.76</v>
      </c>
      <c r="P68" s="198">
        <v>57.39</v>
      </c>
      <c r="Q68" s="198">
        <v>4.21</v>
      </c>
      <c r="R68" s="198">
        <v>10.42</v>
      </c>
      <c r="S68" s="198">
        <v>6.48</v>
      </c>
      <c r="T68" s="198">
        <v>0</v>
      </c>
      <c r="U68" s="198">
        <v>220.86</v>
      </c>
      <c r="V68" s="198">
        <v>3.25</v>
      </c>
      <c r="W68" s="198">
        <v>11.41</v>
      </c>
      <c r="X68" s="198">
        <v>33.01</v>
      </c>
      <c r="Y68" s="198">
        <v>0</v>
      </c>
      <c r="Z68" s="198">
        <v>68.41</v>
      </c>
      <c r="AA68" s="198">
        <v>17.21</v>
      </c>
      <c r="AB68" s="198">
        <v>0</v>
      </c>
      <c r="AC68" s="198">
        <v>19.100000000000001</v>
      </c>
      <c r="AD68" s="198">
        <v>0</v>
      </c>
      <c r="AE68" s="198">
        <v>0</v>
      </c>
      <c r="AF68" s="198">
        <v>0</v>
      </c>
      <c r="AG68" s="198">
        <v>20.89</v>
      </c>
      <c r="AH68" s="198">
        <v>0</v>
      </c>
      <c r="AI68" s="198">
        <v>28.56</v>
      </c>
      <c r="AJ68" s="198">
        <v>0</v>
      </c>
      <c r="AK68" s="198">
        <v>49.92</v>
      </c>
      <c r="AL68" s="198">
        <v>0</v>
      </c>
      <c r="AM68" s="198">
        <v>0</v>
      </c>
      <c r="AN68" s="198">
        <v>0</v>
      </c>
      <c r="AO68" s="198">
        <v>23.4</v>
      </c>
      <c r="AP68" s="198">
        <v>0</v>
      </c>
      <c r="AQ68" s="198">
        <v>23.75</v>
      </c>
      <c r="AR68" s="198">
        <v>0</v>
      </c>
      <c r="AS68" s="198">
        <v>0</v>
      </c>
      <c r="AT68" s="198">
        <v>4.04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109.91</v>
      </c>
      <c r="L69" s="198">
        <v>61.58</v>
      </c>
      <c r="M69" s="198">
        <v>0</v>
      </c>
      <c r="N69" s="198">
        <v>29.03</v>
      </c>
      <c r="O69" s="198">
        <v>48.76</v>
      </c>
      <c r="P69" s="198">
        <v>57.39</v>
      </c>
      <c r="Q69" s="198">
        <v>4.21</v>
      </c>
      <c r="R69" s="198">
        <v>10.42</v>
      </c>
      <c r="S69" s="198">
        <v>6.48</v>
      </c>
      <c r="T69" s="198">
        <v>0</v>
      </c>
      <c r="U69" s="198">
        <v>220.86</v>
      </c>
      <c r="V69" s="198">
        <v>3.25</v>
      </c>
      <c r="W69" s="198">
        <v>11.41</v>
      </c>
      <c r="X69" s="198">
        <v>36.270000000000003</v>
      </c>
      <c r="Y69" s="198">
        <v>0</v>
      </c>
      <c r="Z69" s="198">
        <v>68.41</v>
      </c>
      <c r="AA69" s="198">
        <v>17.21</v>
      </c>
      <c r="AB69" s="198">
        <v>0</v>
      </c>
      <c r="AC69" s="198">
        <v>19.100000000000001</v>
      </c>
      <c r="AD69" s="198">
        <v>0</v>
      </c>
      <c r="AE69" s="198">
        <v>0</v>
      </c>
      <c r="AF69" s="198">
        <v>0</v>
      </c>
      <c r="AG69" s="198">
        <v>20.89</v>
      </c>
      <c r="AH69" s="198">
        <v>0</v>
      </c>
      <c r="AI69" s="198">
        <v>28.16</v>
      </c>
      <c r="AJ69" s="198">
        <v>0</v>
      </c>
      <c r="AK69" s="198">
        <v>49.92</v>
      </c>
      <c r="AL69" s="198">
        <v>0</v>
      </c>
      <c r="AM69" s="198">
        <v>0</v>
      </c>
      <c r="AN69" s="198">
        <v>0</v>
      </c>
      <c r="AO69" s="198">
        <v>23.4</v>
      </c>
      <c r="AP69" s="198">
        <v>0</v>
      </c>
      <c r="AQ69" s="198">
        <v>23.5</v>
      </c>
      <c r="AR69" s="198">
        <v>0</v>
      </c>
      <c r="AS69" s="198">
        <v>0</v>
      </c>
      <c r="AT69" s="198">
        <v>4.04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115.09</v>
      </c>
      <c r="L70" s="198">
        <v>61.58</v>
      </c>
      <c r="M70" s="198">
        <v>0</v>
      </c>
      <c r="N70" s="198">
        <v>29.03</v>
      </c>
      <c r="O70" s="198">
        <v>48.76</v>
      </c>
      <c r="P70" s="198">
        <v>57.39</v>
      </c>
      <c r="Q70" s="198">
        <v>4.21</v>
      </c>
      <c r="R70" s="198">
        <v>10.42</v>
      </c>
      <c r="S70" s="198">
        <v>6.48</v>
      </c>
      <c r="T70" s="198">
        <v>0</v>
      </c>
      <c r="U70" s="198">
        <v>220.86</v>
      </c>
      <c r="V70" s="198">
        <v>3.25</v>
      </c>
      <c r="W70" s="198">
        <v>11.41</v>
      </c>
      <c r="X70" s="198">
        <v>36.270000000000003</v>
      </c>
      <c r="Y70" s="198">
        <v>0</v>
      </c>
      <c r="Z70" s="198">
        <v>68.41</v>
      </c>
      <c r="AA70" s="198">
        <v>17.21</v>
      </c>
      <c r="AB70" s="198">
        <v>0</v>
      </c>
      <c r="AC70" s="198">
        <v>19.100000000000001</v>
      </c>
      <c r="AD70" s="198">
        <v>0</v>
      </c>
      <c r="AE70" s="198">
        <v>0</v>
      </c>
      <c r="AF70" s="198">
        <v>0</v>
      </c>
      <c r="AG70" s="198">
        <v>20.89</v>
      </c>
      <c r="AH70" s="198">
        <v>0</v>
      </c>
      <c r="AI70" s="198">
        <v>28.36</v>
      </c>
      <c r="AJ70" s="198">
        <v>0</v>
      </c>
      <c r="AK70" s="198">
        <v>49.92</v>
      </c>
      <c r="AL70" s="198">
        <v>0</v>
      </c>
      <c r="AM70" s="198">
        <v>0</v>
      </c>
      <c r="AN70" s="198">
        <v>0</v>
      </c>
      <c r="AO70" s="198">
        <v>23.4</v>
      </c>
      <c r="AP70" s="198">
        <v>0</v>
      </c>
      <c r="AQ70" s="198">
        <v>23.31</v>
      </c>
      <c r="AR70" s="198">
        <v>0</v>
      </c>
      <c r="AS70" s="198">
        <v>0</v>
      </c>
      <c r="AT70" s="198">
        <v>4.04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120.38</v>
      </c>
      <c r="L71" s="198">
        <v>61.58</v>
      </c>
      <c r="M71" s="198">
        <v>0</v>
      </c>
      <c r="N71" s="198">
        <v>29.03</v>
      </c>
      <c r="O71" s="198">
        <v>48.76</v>
      </c>
      <c r="P71" s="198">
        <v>57.39</v>
      </c>
      <c r="Q71" s="198">
        <v>4.21</v>
      </c>
      <c r="R71" s="198">
        <v>10.42</v>
      </c>
      <c r="S71" s="198">
        <v>6.48</v>
      </c>
      <c r="T71" s="198">
        <v>0</v>
      </c>
      <c r="U71" s="198">
        <v>220.86</v>
      </c>
      <c r="V71" s="198">
        <v>3.25</v>
      </c>
      <c r="W71" s="198">
        <v>11.41</v>
      </c>
      <c r="X71" s="198">
        <v>36.270000000000003</v>
      </c>
      <c r="Y71" s="198">
        <v>0</v>
      </c>
      <c r="Z71" s="198">
        <v>68.41</v>
      </c>
      <c r="AA71" s="198">
        <v>17.21</v>
      </c>
      <c r="AB71" s="198">
        <v>0</v>
      </c>
      <c r="AC71" s="198">
        <v>13.82</v>
      </c>
      <c r="AD71" s="198">
        <v>0</v>
      </c>
      <c r="AE71" s="198">
        <v>0</v>
      </c>
      <c r="AF71" s="198">
        <v>0</v>
      </c>
      <c r="AG71" s="198">
        <v>20.89</v>
      </c>
      <c r="AH71" s="198">
        <v>0</v>
      </c>
      <c r="AI71" s="198">
        <v>22.41</v>
      </c>
      <c r="AJ71" s="198">
        <v>0</v>
      </c>
      <c r="AK71" s="198">
        <v>49.92</v>
      </c>
      <c r="AL71" s="198">
        <v>0</v>
      </c>
      <c r="AM71" s="198">
        <v>0</v>
      </c>
      <c r="AN71" s="198">
        <v>0</v>
      </c>
      <c r="AO71" s="198">
        <v>20</v>
      </c>
      <c r="AP71" s="198">
        <v>0</v>
      </c>
      <c r="AQ71" s="198">
        <v>23.15</v>
      </c>
      <c r="AR71" s="198">
        <v>0</v>
      </c>
      <c r="AS71" s="198">
        <v>0</v>
      </c>
      <c r="AT71" s="198">
        <v>4.04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125.57</v>
      </c>
      <c r="L72" s="198">
        <v>61.58</v>
      </c>
      <c r="M72" s="198">
        <v>0</v>
      </c>
      <c r="N72" s="198">
        <v>29.03</v>
      </c>
      <c r="O72" s="198">
        <v>48.76</v>
      </c>
      <c r="P72" s="198">
        <v>57.39</v>
      </c>
      <c r="Q72" s="198">
        <v>4.21</v>
      </c>
      <c r="R72" s="198">
        <v>10.42</v>
      </c>
      <c r="S72" s="198">
        <v>6.48</v>
      </c>
      <c r="T72" s="198">
        <v>0</v>
      </c>
      <c r="U72" s="198">
        <v>220.86</v>
      </c>
      <c r="V72" s="198">
        <v>3.25</v>
      </c>
      <c r="W72" s="198">
        <v>11.41</v>
      </c>
      <c r="X72" s="198">
        <v>36.270000000000003</v>
      </c>
      <c r="Y72" s="198">
        <v>0</v>
      </c>
      <c r="Z72" s="198">
        <v>68.41</v>
      </c>
      <c r="AA72" s="198">
        <v>17.21</v>
      </c>
      <c r="AB72" s="198">
        <v>0</v>
      </c>
      <c r="AC72" s="198">
        <v>13.82</v>
      </c>
      <c r="AD72" s="198">
        <v>0</v>
      </c>
      <c r="AE72" s="198">
        <v>0</v>
      </c>
      <c r="AF72" s="198">
        <v>0</v>
      </c>
      <c r="AG72" s="198">
        <v>20.89</v>
      </c>
      <c r="AH72" s="198">
        <v>0</v>
      </c>
      <c r="AI72" s="198">
        <v>22.41</v>
      </c>
      <c r="AJ72" s="198">
        <v>0</v>
      </c>
      <c r="AK72" s="198">
        <v>49.92</v>
      </c>
      <c r="AL72" s="198">
        <v>0</v>
      </c>
      <c r="AM72" s="198">
        <v>0</v>
      </c>
      <c r="AN72" s="198">
        <v>0</v>
      </c>
      <c r="AO72" s="198">
        <v>20</v>
      </c>
      <c r="AP72" s="198">
        <v>0</v>
      </c>
      <c r="AQ72" s="198">
        <v>23.07</v>
      </c>
      <c r="AR72" s="198">
        <v>0</v>
      </c>
      <c r="AS72" s="198">
        <v>0</v>
      </c>
      <c r="AT72" s="198">
        <v>4.04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130.85</v>
      </c>
      <c r="L73" s="198">
        <v>61.58</v>
      </c>
      <c r="M73" s="198">
        <v>0</v>
      </c>
      <c r="N73" s="198">
        <v>29.03</v>
      </c>
      <c r="O73" s="198">
        <v>48.76</v>
      </c>
      <c r="P73" s="198">
        <v>57.39</v>
      </c>
      <c r="Q73" s="198">
        <v>4.21</v>
      </c>
      <c r="R73" s="198">
        <v>10.42</v>
      </c>
      <c r="S73" s="198">
        <v>6.48</v>
      </c>
      <c r="T73" s="198">
        <v>0</v>
      </c>
      <c r="U73" s="198">
        <v>220.86</v>
      </c>
      <c r="V73" s="198">
        <v>3.25</v>
      </c>
      <c r="W73" s="198">
        <v>11.41</v>
      </c>
      <c r="X73" s="198">
        <v>36.270000000000003</v>
      </c>
      <c r="Y73" s="198">
        <v>0</v>
      </c>
      <c r="Z73" s="198">
        <v>68.41</v>
      </c>
      <c r="AA73" s="198">
        <v>17.21</v>
      </c>
      <c r="AB73" s="198">
        <v>0</v>
      </c>
      <c r="AC73" s="198">
        <v>19.100000000000001</v>
      </c>
      <c r="AD73" s="198">
        <v>0</v>
      </c>
      <c r="AE73" s="198">
        <v>0</v>
      </c>
      <c r="AF73" s="198">
        <v>0</v>
      </c>
      <c r="AG73" s="198">
        <v>20.89</v>
      </c>
      <c r="AH73" s="198">
        <v>0</v>
      </c>
      <c r="AI73" s="198">
        <v>28.16</v>
      </c>
      <c r="AJ73" s="198">
        <v>0</v>
      </c>
      <c r="AK73" s="198">
        <v>49.92</v>
      </c>
      <c r="AL73" s="198">
        <v>0</v>
      </c>
      <c r="AM73" s="198">
        <v>0</v>
      </c>
      <c r="AN73" s="198">
        <v>0</v>
      </c>
      <c r="AO73" s="198">
        <v>20</v>
      </c>
      <c r="AP73" s="198">
        <v>0</v>
      </c>
      <c r="AQ73" s="198">
        <v>12.88</v>
      </c>
      <c r="AR73" s="198">
        <v>0</v>
      </c>
      <c r="AS73" s="198">
        <v>0</v>
      </c>
      <c r="AT73" s="198">
        <v>4.04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136.04</v>
      </c>
      <c r="L74" s="198">
        <v>61.58</v>
      </c>
      <c r="M74" s="198">
        <v>0</v>
      </c>
      <c r="N74" s="198">
        <v>29.03</v>
      </c>
      <c r="O74" s="198">
        <v>48.76</v>
      </c>
      <c r="P74" s="198">
        <v>57.39</v>
      </c>
      <c r="Q74" s="198">
        <v>4.21</v>
      </c>
      <c r="R74" s="198">
        <v>10.42</v>
      </c>
      <c r="S74" s="198">
        <v>6.48</v>
      </c>
      <c r="T74" s="198">
        <v>0</v>
      </c>
      <c r="U74" s="198">
        <v>220.86</v>
      </c>
      <c r="V74" s="198">
        <v>3.25</v>
      </c>
      <c r="W74" s="198">
        <v>11.41</v>
      </c>
      <c r="X74" s="198">
        <v>36.270000000000003</v>
      </c>
      <c r="Y74" s="198">
        <v>0</v>
      </c>
      <c r="Z74" s="198">
        <v>68.41</v>
      </c>
      <c r="AA74" s="198">
        <v>17.21</v>
      </c>
      <c r="AB74" s="198">
        <v>0</v>
      </c>
      <c r="AC74" s="198">
        <v>19.100000000000001</v>
      </c>
      <c r="AD74" s="198">
        <v>0</v>
      </c>
      <c r="AE74" s="198">
        <v>0</v>
      </c>
      <c r="AF74" s="198">
        <v>0</v>
      </c>
      <c r="AG74" s="198">
        <v>20.89</v>
      </c>
      <c r="AH74" s="198">
        <v>0</v>
      </c>
      <c r="AI74" s="198">
        <v>28.93</v>
      </c>
      <c r="AJ74" s="198">
        <v>0</v>
      </c>
      <c r="AK74" s="198">
        <v>49.92</v>
      </c>
      <c r="AL74" s="198">
        <v>0</v>
      </c>
      <c r="AM74" s="198">
        <v>0</v>
      </c>
      <c r="AN74" s="198">
        <v>0</v>
      </c>
      <c r="AO74" s="198">
        <v>20</v>
      </c>
      <c r="AP74" s="198">
        <v>0</v>
      </c>
      <c r="AQ74" s="198">
        <v>5</v>
      </c>
      <c r="AR74" s="198">
        <v>0</v>
      </c>
      <c r="AS74" s="198">
        <v>0</v>
      </c>
      <c r="AT74" s="198">
        <v>4.04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141.79</v>
      </c>
      <c r="L75" s="198">
        <v>61.58</v>
      </c>
      <c r="M75" s="198">
        <v>0</v>
      </c>
      <c r="N75" s="198">
        <v>29.03</v>
      </c>
      <c r="O75" s="198">
        <v>48.76</v>
      </c>
      <c r="P75" s="198">
        <v>57.39</v>
      </c>
      <c r="Q75" s="198">
        <v>4.21</v>
      </c>
      <c r="R75" s="198">
        <v>10.42</v>
      </c>
      <c r="S75" s="198">
        <v>6.48</v>
      </c>
      <c r="T75" s="198">
        <v>0</v>
      </c>
      <c r="U75" s="198">
        <v>220.86</v>
      </c>
      <c r="V75" s="198">
        <v>3.51</v>
      </c>
      <c r="W75" s="198">
        <v>11.41</v>
      </c>
      <c r="X75" s="198">
        <v>36.270000000000003</v>
      </c>
      <c r="Y75" s="198">
        <v>0</v>
      </c>
      <c r="Z75" s="198">
        <v>68.41</v>
      </c>
      <c r="AA75" s="198">
        <v>17.21</v>
      </c>
      <c r="AB75" s="198">
        <v>0</v>
      </c>
      <c r="AC75" s="198">
        <v>19.100000000000001</v>
      </c>
      <c r="AD75" s="198">
        <v>0</v>
      </c>
      <c r="AE75" s="198">
        <v>0</v>
      </c>
      <c r="AF75" s="198">
        <v>0</v>
      </c>
      <c r="AG75" s="198">
        <v>20.89</v>
      </c>
      <c r="AH75" s="198">
        <v>0</v>
      </c>
      <c r="AI75" s="198">
        <v>28.93</v>
      </c>
      <c r="AJ75" s="198">
        <v>0</v>
      </c>
      <c r="AK75" s="198">
        <v>49.92</v>
      </c>
      <c r="AL75" s="198">
        <v>0</v>
      </c>
      <c r="AM75" s="198">
        <v>0</v>
      </c>
      <c r="AN75" s="198">
        <v>0</v>
      </c>
      <c r="AO75" s="198">
        <v>20</v>
      </c>
      <c r="AP75" s="198">
        <v>0</v>
      </c>
      <c r="AQ75" s="198">
        <v>0</v>
      </c>
      <c r="AR75" s="198">
        <v>0</v>
      </c>
      <c r="AS75" s="198">
        <v>0</v>
      </c>
      <c r="AT75" s="198">
        <v>4.04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146.56</v>
      </c>
      <c r="L76" s="198">
        <v>61.58</v>
      </c>
      <c r="M76" s="198">
        <v>0</v>
      </c>
      <c r="N76" s="198">
        <v>29.03</v>
      </c>
      <c r="O76" s="198">
        <v>48.76</v>
      </c>
      <c r="P76" s="198">
        <v>57.39</v>
      </c>
      <c r="Q76" s="198">
        <v>4.21</v>
      </c>
      <c r="R76" s="198">
        <v>10.42</v>
      </c>
      <c r="S76" s="198">
        <v>6.48</v>
      </c>
      <c r="T76" s="198">
        <v>0</v>
      </c>
      <c r="U76" s="198">
        <v>220.86</v>
      </c>
      <c r="V76" s="198">
        <v>3.51</v>
      </c>
      <c r="W76" s="198">
        <v>11.41</v>
      </c>
      <c r="X76" s="198">
        <v>36.270000000000003</v>
      </c>
      <c r="Y76" s="198">
        <v>0</v>
      </c>
      <c r="Z76" s="198">
        <v>68.41</v>
      </c>
      <c r="AA76" s="198">
        <v>17.21</v>
      </c>
      <c r="AB76" s="198">
        <v>0</v>
      </c>
      <c r="AC76" s="198">
        <v>19.100000000000001</v>
      </c>
      <c r="AD76" s="198">
        <v>0</v>
      </c>
      <c r="AE76" s="198">
        <v>0</v>
      </c>
      <c r="AF76" s="198">
        <v>0</v>
      </c>
      <c r="AG76" s="198">
        <v>20.89</v>
      </c>
      <c r="AH76" s="198">
        <v>0</v>
      </c>
      <c r="AI76" s="198">
        <v>28.93</v>
      </c>
      <c r="AJ76" s="198">
        <v>0</v>
      </c>
      <c r="AK76" s="198">
        <v>49.92</v>
      </c>
      <c r="AL76" s="198">
        <v>0</v>
      </c>
      <c r="AM76" s="198">
        <v>0</v>
      </c>
      <c r="AN76" s="198">
        <v>0</v>
      </c>
      <c r="AO76" s="198">
        <v>20</v>
      </c>
      <c r="AP76" s="198">
        <v>0</v>
      </c>
      <c r="AQ76" s="198">
        <v>0</v>
      </c>
      <c r="AR76" s="198">
        <v>0</v>
      </c>
      <c r="AS76" s="198">
        <v>0</v>
      </c>
      <c r="AT76" s="198">
        <v>4.04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151.84</v>
      </c>
      <c r="L77" s="198">
        <v>61.58</v>
      </c>
      <c r="M77" s="198">
        <v>0</v>
      </c>
      <c r="N77" s="198">
        <v>29.03</v>
      </c>
      <c r="O77" s="198">
        <v>48.76</v>
      </c>
      <c r="P77" s="198">
        <v>57.39</v>
      </c>
      <c r="Q77" s="198">
        <v>4.21</v>
      </c>
      <c r="R77" s="198">
        <v>10.42</v>
      </c>
      <c r="S77" s="198">
        <v>6.48</v>
      </c>
      <c r="T77" s="198">
        <v>0</v>
      </c>
      <c r="U77" s="198">
        <v>220.86</v>
      </c>
      <c r="V77" s="198">
        <v>3.51</v>
      </c>
      <c r="W77" s="198">
        <v>11.41</v>
      </c>
      <c r="X77" s="198">
        <v>36.270000000000003</v>
      </c>
      <c r="Y77" s="198">
        <v>0</v>
      </c>
      <c r="Z77" s="198">
        <v>68.41</v>
      </c>
      <c r="AA77" s="198">
        <v>17.21</v>
      </c>
      <c r="AB77" s="198">
        <v>0</v>
      </c>
      <c r="AC77" s="198">
        <v>19.100000000000001</v>
      </c>
      <c r="AD77" s="198">
        <v>0</v>
      </c>
      <c r="AE77" s="198">
        <v>0</v>
      </c>
      <c r="AF77" s="198">
        <v>0</v>
      </c>
      <c r="AG77" s="198">
        <v>20.89</v>
      </c>
      <c r="AH77" s="198">
        <v>0</v>
      </c>
      <c r="AI77" s="198">
        <v>28.93</v>
      </c>
      <c r="AJ77" s="198">
        <v>0</v>
      </c>
      <c r="AK77" s="198">
        <v>49.92</v>
      </c>
      <c r="AL77" s="198">
        <v>0</v>
      </c>
      <c r="AM77" s="198">
        <v>0</v>
      </c>
      <c r="AN77" s="198">
        <v>0</v>
      </c>
      <c r="AO77" s="198">
        <v>20</v>
      </c>
      <c r="AP77" s="198">
        <v>0</v>
      </c>
      <c r="AQ77" s="198">
        <v>0</v>
      </c>
      <c r="AR77" s="198">
        <v>0</v>
      </c>
      <c r="AS77" s="198">
        <v>0</v>
      </c>
      <c r="AT77" s="198">
        <v>4.04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157.04</v>
      </c>
      <c r="L78" s="198">
        <v>61.58</v>
      </c>
      <c r="M78" s="198">
        <v>0</v>
      </c>
      <c r="N78" s="198">
        <v>29.03</v>
      </c>
      <c r="O78" s="198">
        <v>48.76</v>
      </c>
      <c r="P78" s="198">
        <v>57.39</v>
      </c>
      <c r="Q78" s="198">
        <v>4.21</v>
      </c>
      <c r="R78" s="198">
        <v>10.42</v>
      </c>
      <c r="S78" s="198">
        <v>6.48</v>
      </c>
      <c r="T78" s="198">
        <v>0</v>
      </c>
      <c r="U78" s="198">
        <v>220.86</v>
      </c>
      <c r="V78" s="198">
        <v>3.51</v>
      </c>
      <c r="W78" s="198">
        <v>11.41</v>
      </c>
      <c r="X78" s="198">
        <v>36.270000000000003</v>
      </c>
      <c r="Y78" s="198">
        <v>0</v>
      </c>
      <c r="Z78" s="198">
        <v>68.41</v>
      </c>
      <c r="AA78" s="198">
        <v>17.21</v>
      </c>
      <c r="AB78" s="198">
        <v>0</v>
      </c>
      <c r="AC78" s="198">
        <v>19.100000000000001</v>
      </c>
      <c r="AD78" s="198">
        <v>0</v>
      </c>
      <c r="AE78" s="198">
        <v>0</v>
      </c>
      <c r="AF78" s="198">
        <v>0</v>
      </c>
      <c r="AG78" s="198">
        <v>20.89</v>
      </c>
      <c r="AH78" s="198">
        <v>0</v>
      </c>
      <c r="AI78" s="198">
        <v>28.93</v>
      </c>
      <c r="AJ78" s="198">
        <v>0</v>
      </c>
      <c r="AK78" s="198">
        <v>49.92</v>
      </c>
      <c r="AL78" s="198">
        <v>0</v>
      </c>
      <c r="AM78" s="198">
        <v>0</v>
      </c>
      <c r="AN78" s="198">
        <v>0</v>
      </c>
      <c r="AO78" s="198">
        <v>20</v>
      </c>
      <c r="AP78" s="198">
        <v>0</v>
      </c>
      <c r="AQ78" s="198">
        <v>0</v>
      </c>
      <c r="AR78" s="198">
        <v>0</v>
      </c>
      <c r="AS78" s="198">
        <v>0</v>
      </c>
      <c r="AT78" s="198">
        <v>4.04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159.72999999999999</v>
      </c>
      <c r="L79" s="198">
        <v>61.58</v>
      </c>
      <c r="M79" s="198">
        <v>0</v>
      </c>
      <c r="N79" s="198">
        <v>29.03</v>
      </c>
      <c r="O79" s="198">
        <v>48.76</v>
      </c>
      <c r="P79" s="198">
        <v>57.39</v>
      </c>
      <c r="Q79" s="198">
        <v>4.21</v>
      </c>
      <c r="R79" s="198">
        <v>8.26</v>
      </c>
      <c r="S79" s="198">
        <v>6.48</v>
      </c>
      <c r="T79" s="198">
        <v>0</v>
      </c>
      <c r="U79" s="198">
        <v>220.86</v>
      </c>
      <c r="V79" s="198">
        <v>3.51</v>
      </c>
      <c r="W79" s="198">
        <v>11.41</v>
      </c>
      <c r="X79" s="198">
        <v>36.270000000000003</v>
      </c>
      <c r="Y79" s="198">
        <v>0</v>
      </c>
      <c r="Z79" s="198">
        <v>68.41</v>
      </c>
      <c r="AA79" s="198">
        <v>17.21</v>
      </c>
      <c r="AB79" s="198">
        <v>0</v>
      </c>
      <c r="AC79" s="198">
        <v>19.100000000000001</v>
      </c>
      <c r="AD79" s="198">
        <v>0</v>
      </c>
      <c r="AE79" s="198">
        <v>0</v>
      </c>
      <c r="AF79" s="198">
        <v>0</v>
      </c>
      <c r="AG79" s="198">
        <v>20.89</v>
      </c>
      <c r="AH79" s="198">
        <v>0</v>
      </c>
      <c r="AI79" s="198">
        <v>28.56</v>
      </c>
      <c r="AJ79" s="198">
        <v>0</v>
      </c>
      <c r="AK79" s="198">
        <v>49.92</v>
      </c>
      <c r="AL79" s="198">
        <v>0</v>
      </c>
      <c r="AM79" s="198">
        <v>0</v>
      </c>
      <c r="AN79" s="198">
        <v>0</v>
      </c>
      <c r="AO79" s="198">
        <v>20</v>
      </c>
      <c r="AP79" s="198">
        <v>0</v>
      </c>
      <c r="AQ79" s="198">
        <v>0</v>
      </c>
      <c r="AR79" s="198">
        <v>0</v>
      </c>
      <c r="AS79" s="198">
        <v>0</v>
      </c>
      <c r="AT79" s="198">
        <v>4.04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159.72999999999999</v>
      </c>
      <c r="L80" s="198">
        <v>61.58</v>
      </c>
      <c r="M80" s="198">
        <v>0</v>
      </c>
      <c r="N80" s="198">
        <v>29.03</v>
      </c>
      <c r="O80" s="198">
        <v>48.76</v>
      </c>
      <c r="P80" s="198">
        <v>57.39</v>
      </c>
      <c r="Q80" s="198">
        <v>4.21</v>
      </c>
      <c r="R80" s="198">
        <v>8.26</v>
      </c>
      <c r="S80" s="198">
        <v>6.48</v>
      </c>
      <c r="T80" s="198">
        <v>0</v>
      </c>
      <c r="U80" s="198">
        <v>220.86</v>
      </c>
      <c r="V80" s="198">
        <v>3.51</v>
      </c>
      <c r="W80" s="198">
        <v>11.41</v>
      </c>
      <c r="X80" s="198">
        <v>36.270000000000003</v>
      </c>
      <c r="Y80" s="198">
        <v>0</v>
      </c>
      <c r="Z80" s="198">
        <v>68.41</v>
      </c>
      <c r="AA80" s="198">
        <v>17.21</v>
      </c>
      <c r="AB80" s="198">
        <v>0</v>
      </c>
      <c r="AC80" s="198">
        <v>14.48</v>
      </c>
      <c r="AD80" s="198">
        <v>0</v>
      </c>
      <c r="AE80" s="198">
        <v>0</v>
      </c>
      <c r="AF80" s="198">
        <v>0</v>
      </c>
      <c r="AG80" s="198">
        <v>20.89</v>
      </c>
      <c r="AH80" s="198">
        <v>0</v>
      </c>
      <c r="AI80" s="198">
        <v>22.41</v>
      </c>
      <c r="AJ80" s="198">
        <v>0</v>
      </c>
      <c r="AK80" s="198">
        <v>49.92</v>
      </c>
      <c r="AL80" s="198">
        <v>0</v>
      </c>
      <c r="AM80" s="198">
        <v>0</v>
      </c>
      <c r="AN80" s="198">
        <v>0</v>
      </c>
      <c r="AO80" s="198">
        <v>20</v>
      </c>
      <c r="AP80" s="198">
        <v>0</v>
      </c>
      <c r="AQ80" s="198">
        <v>0</v>
      </c>
      <c r="AR80" s="198">
        <v>0</v>
      </c>
      <c r="AS80" s="198">
        <v>0</v>
      </c>
      <c r="AT80" s="198">
        <v>4.04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159.72999999999999</v>
      </c>
      <c r="L81" s="198">
        <v>61.58</v>
      </c>
      <c r="M81" s="198">
        <v>0</v>
      </c>
      <c r="N81" s="198">
        <v>29.03</v>
      </c>
      <c r="O81" s="198">
        <v>48.76</v>
      </c>
      <c r="P81" s="198">
        <v>57.39</v>
      </c>
      <c r="Q81" s="198">
        <v>4.21</v>
      </c>
      <c r="R81" s="198">
        <v>8.26</v>
      </c>
      <c r="S81" s="198">
        <v>6.48</v>
      </c>
      <c r="T81" s="198">
        <v>0</v>
      </c>
      <c r="U81" s="198">
        <v>220.86</v>
      </c>
      <c r="V81" s="198">
        <v>3.51</v>
      </c>
      <c r="W81" s="198">
        <v>11.41</v>
      </c>
      <c r="X81" s="198">
        <v>36.270000000000003</v>
      </c>
      <c r="Y81" s="198">
        <v>0</v>
      </c>
      <c r="Z81" s="198">
        <v>68.41</v>
      </c>
      <c r="AA81" s="198">
        <v>17.21</v>
      </c>
      <c r="AB81" s="198">
        <v>0</v>
      </c>
      <c r="AC81" s="198">
        <v>14.48</v>
      </c>
      <c r="AD81" s="198">
        <v>0</v>
      </c>
      <c r="AE81" s="198">
        <v>0</v>
      </c>
      <c r="AF81" s="198">
        <v>0</v>
      </c>
      <c r="AG81" s="198">
        <v>20.89</v>
      </c>
      <c r="AH81" s="198">
        <v>0</v>
      </c>
      <c r="AI81" s="198">
        <v>22.41</v>
      </c>
      <c r="AJ81" s="198">
        <v>0</v>
      </c>
      <c r="AK81" s="198">
        <v>49.92</v>
      </c>
      <c r="AL81" s="198">
        <v>0</v>
      </c>
      <c r="AM81" s="198">
        <v>0</v>
      </c>
      <c r="AN81" s="198">
        <v>0</v>
      </c>
      <c r="AO81" s="198">
        <v>20</v>
      </c>
      <c r="AP81" s="198">
        <v>0</v>
      </c>
      <c r="AQ81" s="198">
        <v>0</v>
      </c>
      <c r="AR81" s="198">
        <v>0</v>
      </c>
      <c r="AS81" s="198">
        <v>0</v>
      </c>
      <c r="AT81" s="198">
        <v>4.04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159.72999999999999</v>
      </c>
      <c r="L82" s="198">
        <v>61.58</v>
      </c>
      <c r="M82" s="198">
        <v>0</v>
      </c>
      <c r="N82" s="198">
        <v>29.03</v>
      </c>
      <c r="O82" s="198">
        <v>48.76</v>
      </c>
      <c r="P82" s="198">
        <v>57.39</v>
      </c>
      <c r="Q82" s="198">
        <v>4.21</v>
      </c>
      <c r="R82" s="198">
        <v>8.26</v>
      </c>
      <c r="S82" s="198">
        <v>6.48</v>
      </c>
      <c r="T82" s="198">
        <v>0</v>
      </c>
      <c r="U82" s="198">
        <v>220.86</v>
      </c>
      <c r="V82" s="198">
        <v>3.51</v>
      </c>
      <c r="W82" s="198">
        <v>11.41</v>
      </c>
      <c r="X82" s="198">
        <v>36.270000000000003</v>
      </c>
      <c r="Y82" s="198">
        <v>0</v>
      </c>
      <c r="Z82" s="198">
        <v>68.41</v>
      </c>
      <c r="AA82" s="198">
        <v>17.21</v>
      </c>
      <c r="AB82" s="198">
        <v>0</v>
      </c>
      <c r="AC82" s="198">
        <v>14.48</v>
      </c>
      <c r="AD82" s="198">
        <v>0</v>
      </c>
      <c r="AE82" s="198">
        <v>0</v>
      </c>
      <c r="AF82" s="198">
        <v>0</v>
      </c>
      <c r="AG82" s="198">
        <v>20.89</v>
      </c>
      <c r="AH82" s="198">
        <v>0</v>
      </c>
      <c r="AI82" s="198">
        <v>11.77</v>
      </c>
      <c r="AJ82" s="198">
        <v>0</v>
      </c>
      <c r="AK82" s="198">
        <v>49.92</v>
      </c>
      <c r="AL82" s="198">
        <v>0</v>
      </c>
      <c r="AM82" s="198">
        <v>0</v>
      </c>
      <c r="AN82" s="198">
        <v>0</v>
      </c>
      <c r="AO82" s="198">
        <v>20</v>
      </c>
      <c r="AP82" s="198">
        <v>0</v>
      </c>
      <c r="AQ82" s="198">
        <v>0</v>
      </c>
      <c r="AR82" s="198">
        <v>0</v>
      </c>
      <c r="AS82" s="198">
        <v>0</v>
      </c>
      <c r="AT82" s="198">
        <v>4.04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159.72999999999999</v>
      </c>
      <c r="L83" s="198">
        <v>61.58</v>
      </c>
      <c r="M83" s="198">
        <v>0</v>
      </c>
      <c r="N83" s="198">
        <v>29.03</v>
      </c>
      <c r="O83" s="198">
        <v>48.76</v>
      </c>
      <c r="P83" s="198">
        <v>57.39</v>
      </c>
      <c r="Q83" s="198">
        <v>4.21</v>
      </c>
      <c r="R83" s="198">
        <v>8.26</v>
      </c>
      <c r="S83" s="198">
        <v>6.48</v>
      </c>
      <c r="T83" s="198">
        <v>0</v>
      </c>
      <c r="U83" s="198">
        <v>220.86</v>
      </c>
      <c r="V83" s="198">
        <v>3.51</v>
      </c>
      <c r="W83" s="198">
        <v>11.41</v>
      </c>
      <c r="X83" s="198">
        <v>36.270000000000003</v>
      </c>
      <c r="Y83" s="198">
        <v>0</v>
      </c>
      <c r="Z83" s="198">
        <v>68.41</v>
      </c>
      <c r="AA83" s="198">
        <v>17.21</v>
      </c>
      <c r="AB83" s="198">
        <v>0</v>
      </c>
      <c r="AC83" s="198">
        <v>14.48</v>
      </c>
      <c r="AD83" s="198">
        <v>0</v>
      </c>
      <c r="AE83" s="198">
        <v>0</v>
      </c>
      <c r="AF83" s="198">
        <v>0</v>
      </c>
      <c r="AG83" s="198">
        <v>20.89</v>
      </c>
      <c r="AH83" s="198">
        <v>0</v>
      </c>
      <c r="AI83" s="198">
        <v>3.34</v>
      </c>
      <c r="AJ83" s="198">
        <v>0</v>
      </c>
      <c r="AK83" s="198">
        <v>49.92</v>
      </c>
      <c r="AL83" s="198">
        <v>0</v>
      </c>
      <c r="AM83" s="198">
        <v>0</v>
      </c>
      <c r="AN83" s="198">
        <v>0</v>
      </c>
      <c r="AO83" s="198">
        <v>20</v>
      </c>
      <c r="AP83" s="198">
        <v>0</v>
      </c>
      <c r="AQ83" s="198">
        <v>0</v>
      </c>
      <c r="AR83" s="198">
        <v>0</v>
      </c>
      <c r="AS83" s="198">
        <v>0</v>
      </c>
      <c r="AT83" s="198">
        <v>4.04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159.72999999999999</v>
      </c>
      <c r="L84" s="198">
        <v>61.58</v>
      </c>
      <c r="M84" s="198">
        <v>0</v>
      </c>
      <c r="N84" s="198">
        <v>29.03</v>
      </c>
      <c r="O84" s="198">
        <v>48.76</v>
      </c>
      <c r="P84" s="198">
        <v>57.39</v>
      </c>
      <c r="Q84" s="198">
        <v>4.21</v>
      </c>
      <c r="R84" s="198">
        <v>8.26</v>
      </c>
      <c r="S84" s="198">
        <v>6.48</v>
      </c>
      <c r="T84" s="198">
        <v>0</v>
      </c>
      <c r="U84" s="198">
        <v>220.86</v>
      </c>
      <c r="V84" s="198">
        <v>3.51</v>
      </c>
      <c r="W84" s="198">
        <v>11.41</v>
      </c>
      <c r="X84" s="198">
        <v>36.270000000000003</v>
      </c>
      <c r="Y84" s="198">
        <v>0</v>
      </c>
      <c r="Z84" s="198">
        <v>68.41</v>
      </c>
      <c r="AA84" s="198">
        <v>17.21</v>
      </c>
      <c r="AB84" s="198">
        <v>0</v>
      </c>
      <c r="AC84" s="198">
        <v>14.48</v>
      </c>
      <c r="AD84" s="198">
        <v>0</v>
      </c>
      <c r="AE84" s="198">
        <v>0</v>
      </c>
      <c r="AF84" s="198">
        <v>0</v>
      </c>
      <c r="AG84" s="198">
        <v>20.89</v>
      </c>
      <c r="AH84" s="198">
        <v>0</v>
      </c>
      <c r="AI84" s="198">
        <v>3.34</v>
      </c>
      <c r="AJ84" s="198">
        <v>0</v>
      </c>
      <c r="AK84" s="198">
        <v>49.92</v>
      </c>
      <c r="AL84" s="198">
        <v>0</v>
      </c>
      <c r="AM84" s="198">
        <v>0</v>
      </c>
      <c r="AN84" s="198">
        <v>0</v>
      </c>
      <c r="AO84" s="198">
        <v>22.38</v>
      </c>
      <c r="AP84" s="198">
        <v>0</v>
      </c>
      <c r="AQ84" s="198">
        <v>0</v>
      </c>
      <c r="AR84" s="198">
        <v>0</v>
      </c>
      <c r="AS84" s="198">
        <v>0</v>
      </c>
      <c r="AT84" s="198">
        <v>4.04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159.72999999999999</v>
      </c>
      <c r="L85" s="198">
        <v>61.58</v>
      </c>
      <c r="M85" s="198">
        <v>0</v>
      </c>
      <c r="N85" s="198">
        <v>29.03</v>
      </c>
      <c r="O85" s="198">
        <v>48.76</v>
      </c>
      <c r="P85" s="198">
        <v>57.39</v>
      </c>
      <c r="Q85" s="198">
        <v>4.21</v>
      </c>
      <c r="R85" s="198">
        <v>8.26</v>
      </c>
      <c r="S85" s="198">
        <v>6.48</v>
      </c>
      <c r="T85" s="198">
        <v>0</v>
      </c>
      <c r="U85" s="198">
        <v>220.86</v>
      </c>
      <c r="V85" s="198">
        <v>3.51</v>
      </c>
      <c r="W85" s="198">
        <v>11.41</v>
      </c>
      <c r="X85" s="198">
        <v>36.270000000000003</v>
      </c>
      <c r="Y85" s="198">
        <v>0</v>
      </c>
      <c r="Z85" s="198">
        <v>68.41</v>
      </c>
      <c r="AA85" s="198">
        <v>17.21</v>
      </c>
      <c r="AB85" s="198">
        <v>0</v>
      </c>
      <c r="AC85" s="198">
        <v>14.48</v>
      </c>
      <c r="AD85" s="198">
        <v>0</v>
      </c>
      <c r="AE85" s="198">
        <v>0</v>
      </c>
      <c r="AF85" s="198">
        <v>0</v>
      </c>
      <c r="AG85" s="198">
        <v>20.89</v>
      </c>
      <c r="AH85" s="198">
        <v>0</v>
      </c>
      <c r="AI85" s="198">
        <v>3.26</v>
      </c>
      <c r="AJ85" s="198">
        <v>0</v>
      </c>
      <c r="AK85" s="198">
        <v>49.92</v>
      </c>
      <c r="AL85" s="198">
        <v>0</v>
      </c>
      <c r="AM85" s="198">
        <v>0</v>
      </c>
      <c r="AN85" s="198">
        <v>0</v>
      </c>
      <c r="AO85" s="198">
        <v>22.38</v>
      </c>
      <c r="AP85" s="198">
        <v>0</v>
      </c>
      <c r="AQ85" s="198">
        <v>0</v>
      </c>
      <c r="AR85" s="198">
        <v>0</v>
      </c>
      <c r="AS85" s="198">
        <v>0</v>
      </c>
      <c r="AT85" s="198">
        <v>4.04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159.72999999999999</v>
      </c>
      <c r="L86" s="198">
        <v>61.58</v>
      </c>
      <c r="M86" s="198">
        <v>0</v>
      </c>
      <c r="N86" s="198">
        <v>29.03</v>
      </c>
      <c r="O86" s="198">
        <v>48.76</v>
      </c>
      <c r="P86" s="198">
        <v>57.39</v>
      </c>
      <c r="Q86" s="198">
        <v>4.21</v>
      </c>
      <c r="R86" s="198">
        <v>8.26</v>
      </c>
      <c r="S86" s="198">
        <v>6.48</v>
      </c>
      <c r="T86" s="198">
        <v>0</v>
      </c>
      <c r="U86" s="198">
        <v>220.86</v>
      </c>
      <c r="V86" s="198">
        <v>3.51</v>
      </c>
      <c r="W86" s="198">
        <v>11.41</v>
      </c>
      <c r="X86" s="198">
        <v>36.270000000000003</v>
      </c>
      <c r="Y86" s="198">
        <v>0</v>
      </c>
      <c r="Z86" s="198">
        <v>68.41</v>
      </c>
      <c r="AA86" s="198">
        <v>17.21</v>
      </c>
      <c r="AB86" s="198">
        <v>0</v>
      </c>
      <c r="AC86" s="198">
        <v>15.46</v>
      </c>
      <c r="AD86" s="198">
        <v>0</v>
      </c>
      <c r="AE86" s="198">
        <v>0</v>
      </c>
      <c r="AF86" s="198">
        <v>0</v>
      </c>
      <c r="AG86" s="198">
        <v>20.89</v>
      </c>
      <c r="AH86" s="198">
        <v>0</v>
      </c>
      <c r="AI86" s="198">
        <v>3.39</v>
      </c>
      <c r="AJ86" s="198">
        <v>0</v>
      </c>
      <c r="AK86" s="198">
        <v>49.92</v>
      </c>
      <c r="AL86" s="198">
        <v>0</v>
      </c>
      <c r="AM86" s="198">
        <v>0</v>
      </c>
      <c r="AN86" s="198">
        <v>0</v>
      </c>
      <c r="AO86" s="198">
        <v>23.4</v>
      </c>
      <c r="AP86" s="198">
        <v>0</v>
      </c>
      <c r="AQ86" s="198">
        <v>0</v>
      </c>
      <c r="AR86" s="198">
        <v>0</v>
      </c>
      <c r="AS86" s="198">
        <v>0</v>
      </c>
      <c r="AT86" s="198">
        <v>4.04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159.72999999999999</v>
      </c>
      <c r="L87" s="198">
        <v>61.58</v>
      </c>
      <c r="M87" s="198">
        <v>0</v>
      </c>
      <c r="N87" s="198">
        <v>29.03</v>
      </c>
      <c r="O87" s="198">
        <v>48.76</v>
      </c>
      <c r="P87" s="198">
        <v>57.39</v>
      </c>
      <c r="Q87" s="198">
        <v>4.21</v>
      </c>
      <c r="R87" s="198">
        <v>8.26</v>
      </c>
      <c r="S87" s="198">
        <v>6.48</v>
      </c>
      <c r="T87" s="198">
        <v>0</v>
      </c>
      <c r="U87" s="198">
        <v>220.86</v>
      </c>
      <c r="V87" s="198">
        <v>3.51</v>
      </c>
      <c r="W87" s="198">
        <v>11.41</v>
      </c>
      <c r="X87" s="198">
        <v>36.270000000000003</v>
      </c>
      <c r="Y87" s="198">
        <v>0</v>
      </c>
      <c r="Z87" s="198">
        <v>68.41</v>
      </c>
      <c r="AA87" s="198">
        <v>17.21</v>
      </c>
      <c r="AB87" s="198">
        <v>0</v>
      </c>
      <c r="AC87" s="198">
        <v>15.46</v>
      </c>
      <c r="AD87" s="198">
        <v>0</v>
      </c>
      <c r="AE87" s="198">
        <v>0</v>
      </c>
      <c r="AF87" s="198">
        <v>0</v>
      </c>
      <c r="AG87" s="198">
        <v>20.89</v>
      </c>
      <c r="AH87" s="198">
        <v>0</v>
      </c>
      <c r="AI87" s="198">
        <v>3.34</v>
      </c>
      <c r="AJ87" s="198">
        <v>0</v>
      </c>
      <c r="AK87" s="198">
        <v>49.92</v>
      </c>
      <c r="AL87" s="198">
        <v>0</v>
      </c>
      <c r="AM87" s="198">
        <v>0</v>
      </c>
      <c r="AN87" s="198">
        <v>0</v>
      </c>
      <c r="AO87" s="198">
        <v>23.4</v>
      </c>
      <c r="AP87" s="198">
        <v>0</v>
      </c>
      <c r="AQ87" s="198">
        <v>0</v>
      </c>
      <c r="AR87" s="198">
        <v>0</v>
      </c>
      <c r="AS87" s="198">
        <v>0</v>
      </c>
      <c r="AT87" s="198">
        <v>4.04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159.72999999999999</v>
      </c>
      <c r="L88" s="198">
        <v>61.58</v>
      </c>
      <c r="M88" s="198">
        <v>0</v>
      </c>
      <c r="N88" s="198">
        <v>29.03</v>
      </c>
      <c r="O88" s="198">
        <v>48.76</v>
      </c>
      <c r="P88" s="198">
        <v>57.39</v>
      </c>
      <c r="Q88" s="198">
        <v>4.21</v>
      </c>
      <c r="R88" s="198">
        <v>8.26</v>
      </c>
      <c r="S88" s="198">
        <v>6.48</v>
      </c>
      <c r="T88" s="198">
        <v>0</v>
      </c>
      <c r="U88" s="198">
        <v>220.86</v>
      </c>
      <c r="V88" s="198">
        <v>3.51</v>
      </c>
      <c r="W88" s="198">
        <v>11.41</v>
      </c>
      <c r="X88" s="198">
        <v>36.270000000000003</v>
      </c>
      <c r="Y88" s="198">
        <v>0</v>
      </c>
      <c r="Z88" s="198">
        <v>68.41</v>
      </c>
      <c r="AA88" s="198">
        <v>17.21</v>
      </c>
      <c r="AB88" s="198">
        <v>0</v>
      </c>
      <c r="AC88" s="198">
        <v>15.46</v>
      </c>
      <c r="AD88" s="198">
        <v>0</v>
      </c>
      <c r="AE88" s="198">
        <v>0</v>
      </c>
      <c r="AF88" s="198">
        <v>0</v>
      </c>
      <c r="AG88" s="198">
        <v>20.89</v>
      </c>
      <c r="AH88" s="198">
        <v>0</v>
      </c>
      <c r="AI88" s="198">
        <v>3.34</v>
      </c>
      <c r="AJ88" s="198">
        <v>0</v>
      </c>
      <c r="AK88" s="198">
        <v>49.92</v>
      </c>
      <c r="AL88" s="198">
        <v>0</v>
      </c>
      <c r="AM88" s="198">
        <v>0</v>
      </c>
      <c r="AN88" s="198">
        <v>0</v>
      </c>
      <c r="AO88" s="198">
        <v>23.4</v>
      </c>
      <c r="AP88" s="198">
        <v>0</v>
      </c>
      <c r="AQ88" s="198">
        <v>0</v>
      </c>
      <c r="AR88" s="198">
        <v>0</v>
      </c>
      <c r="AS88" s="198">
        <v>0</v>
      </c>
      <c r="AT88" s="198">
        <v>4.04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159.72999999999999</v>
      </c>
      <c r="L89" s="198">
        <v>61.58</v>
      </c>
      <c r="M89" s="198">
        <v>0</v>
      </c>
      <c r="N89" s="198">
        <v>29.03</v>
      </c>
      <c r="O89" s="198">
        <v>48.76</v>
      </c>
      <c r="P89" s="198">
        <v>57.39</v>
      </c>
      <c r="Q89" s="198">
        <v>4.21</v>
      </c>
      <c r="R89" s="198">
        <v>8.26</v>
      </c>
      <c r="S89" s="198">
        <v>6.48</v>
      </c>
      <c r="T89" s="198">
        <v>0</v>
      </c>
      <c r="U89" s="198">
        <v>220.86</v>
      </c>
      <c r="V89" s="198">
        <v>3.51</v>
      </c>
      <c r="W89" s="198">
        <v>11.41</v>
      </c>
      <c r="X89" s="198">
        <v>36.270000000000003</v>
      </c>
      <c r="Y89" s="198">
        <v>0</v>
      </c>
      <c r="Z89" s="198">
        <v>68.41</v>
      </c>
      <c r="AA89" s="198">
        <v>17.21</v>
      </c>
      <c r="AB89" s="198">
        <v>0</v>
      </c>
      <c r="AC89" s="198">
        <v>15.46</v>
      </c>
      <c r="AD89" s="198">
        <v>0</v>
      </c>
      <c r="AE89" s="198">
        <v>0</v>
      </c>
      <c r="AF89" s="198">
        <v>0</v>
      </c>
      <c r="AG89" s="198">
        <v>20.89</v>
      </c>
      <c r="AH89" s="198">
        <v>0</v>
      </c>
      <c r="AI89" s="198">
        <v>3.34</v>
      </c>
      <c r="AJ89" s="198">
        <v>0</v>
      </c>
      <c r="AK89" s="198">
        <v>49.92</v>
      </c>
      <c r="AL89" s="198">
        <v>0</v>
      </c>
      <c r="AM89" s="198">
        <v>0</v>
      </c>
      <c r="AN89" s="198">
        <v>0</v>
      </c>
      <c r="AO89" s="198">
        <v>23.4</v>
      </c>
      <c r="AP89" s="198">
        <v>0</v>
      </c>
      <c r="AQ89" s="198">
        <v>0</v>
      </c>
      <c r="AR89" s="198">
        <v>0</v>
      </c>
      <c r="AS89" s="198">
        <v>0</v>
      </c>
      <c r="AT89" s="198">
        <v>4.04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159.72999999999999</v>
      </c>
      <c r="L90" s="198">
        <v>61.58</v>
      </c>
      <c r="M90" s="198">
        <v>0</v>
      </c>
      <c r="N90" s="198">
        <v>29.03</v>
      </c>
      <c r="O90" s="198">
        <v>48.76</v>
      </c>
      <c r="P90" s="198">
        <v>57.39</v>
      </c>
      <c r="Q90" s="198">
        <v>4.21</v>
      </c>
      <c r="R90" s="198">
        <v>8.26</v>
      </c>
      <c r="S90" s="198">
        <v>6.48</v>
      </c>
      <c r="T90" s="198">
        <v>0</v>
      </c>
      <c r="U90" s="198">
        <v>220.86</v>
      </c>
      <c r="V90" s="198">
        <v>3.51</v>
      </c>
      <c r="W90" s="198">
        <v>11.41</v>
      </c>
      <c r="X90" s="198">
        <v>36.270000000000003</v>
      </c>
      <c r="Y90" s="198">
        <v>0</v>
      </c>
      <c r="Z90" s="198">
        <v>68.41</v>
      </c>
      <c r="AA90" s="198">
        <v>17.21</v>
      </c>
      <c r="AB90" s="198">
        <v>0</v>
      </c>
      <c r="AC90" s="198">
        <v>9.7899999999999991</v>
      </c>
      <c r="AD90" s="198">
        <v>0</v>
      </c>
      <c r="AE90" s="198">
        <v>0</v>
      </c>
      <c r="AF90" s="198">
        <v>0</v>
      </c>
      <c r="AG90" s="198">
        <v>20.89</v>
      </c>
      <c r="AH90" s="198">
        <v>0</v>
      </c>
      <c r="AI90" s="198">
        <v>2.5</v>
      </c>
      <c r="AJ90" s="198">
        <v>0</v>
      </c>
      <c r="AK90" s="198">
        <v>49.92</v>
      </c>
      <c r="AL90" s="198">
        <v>0</v>
      </c>
      <c r="AM90" s="198">
        <v>0</v>
      </c>
      <c r="AN90" s="198">
        <v>0</v>
      </c>
      <c r="AO90" s="198">
        <v>23.4</v>
      </c>
      <c r="AP90" s="198">
        <v>0</v>
      </c>
      <c r="AQ90" s="198">
        <v>0</v>
      </c>
      <c r="AR90" s="198">
        <v>0</v>
      </c>
      <c r="AS90" s="198">
        <v>0</v>
      </c>
      <c r="AT90" s="198">
        <v>4.04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159.72999999999999</v>
      </c>
      <c r="L91" s="198">
        <v>61.58</v>
      </c>
      <c r="M91" s="198">
        <v>0</v>
      </c>
      <c r="N91" s="198">
        <v>29.03</v>
      </c>
      <c r="O91" s="198">
        <v>48.76</v>
      </c>
      <c r="P91" s="198">
        <v>57.39</v>
      </c>
      <c r="Q91" s="198">
        <v>4.21</v>
      </c>
      <c r="R91" s="198">
        <v>8.26</v>
      </c>
      <c r="S91" s="198">
        <v>6.48</v>
      </c>
      <c r="T91" s="198">
        <v>0</v>
      </c>
      <c r="U91" s="198">
        <v>220.86</v>
      </c>
      <c r="V91" s="198">
        <v>3.51</v>
      </c>
      <c r="W91" s="198">
        <v>11.41</v>
      </c>
      <c r="X91" s="198">
        <v>36.270000000000003</v>
      </c>
      <c r="Y91" s="198">
        <v>0</v>
      </c>
      <c r="Z91" s="198">
        <v>68.41</v>
      </c>
      <c r="AA91" s="198">
        <v>17.21</v>
      </c>
      <c r="AB91" s="198">
        <v>0</v>
      </c>
      <c r="AC91" s="198">
        <v>9.7899999999999991</v>
      </c>
      <c r="AD91" s="198">
        <v>0</v>
      </c>
      <c r="AE91" s="198">
        <v>0</v>
      </c>
      <c r="AF91" s="198">
        <v>0</v>
      </c>
      <c r="AG91" s="198">
        <v>20.89</v>
      </c>
      <c r="AH91" s="198">
        <v>0</v>
      </c>
      <c r="AI91" s="198">
        <v>3.26</v>
      </c>
      <c r="AJ91" s="198">
        <v>0</v>
      </c>
      <c r="AK91" s="198">
        <v>49.92</v>
      </c>
      <c r="AL91" s="198">
        <v>0</v>
      </c>
      <c r="AM91" s="198">
        <v>0</v>
      </c>
      <c r="AN91" s="198">
        <v>0</v>
      </c>
      <c r="AO91" s="198">
        <v>23.4</v>
      </c>
      <c r="AP91" s="198">
        <v>0</v>
      </c>
      <c r="AQ91" s="198">
        <v>0</v>
      </c>
      <c r="AR91" s="198">
        <v>0</v>
      </c>
      <c r="AS91" s="198">
        <v>0</v>
      </c>
      <c r="AT91" s="198">
        <v>4.04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159.72999999999999</v>
      </c>
      <c r="L92" s="198">
        <v>61.58</v>
      </c>
      <c r="M92" s="198">
        <v>0</v>
      </c>
      <c r="N92" s="198">
        <v>29.03</v>
      </c>
      <c r="O92" s="198">
        <v>48.76</v>
      </c>
      <c r="P92" s="198">
        <v>57.39</v>
      </c>
      <c r="Q92" s="198">
        <v>4.21</v>
      </c>
      <c r="R92" s="198">
        <v>8.26</v>
      </c>
      <c r="S92" s="198">
        <v>6.48</v>
      </c>
      <c r="T92" s="198">
        <v>0</v>
      </c>
      <c r="U92" s="198">
        <v>220.86</v>
      </c>
      <c r="V92" s="198">
        <v>3.51</v>
      </c>
      <c r="W92" s="198">
        <v>11.41</v>
      </c>
      <c r="X92" s="198">
        <v>36.270000000000003</v>
      </c>
      <c r="Y92" s="198">
        <v>0</v>
      </c>
      <c r="Z92" s="198">
        <v>68.41</v>
      </c>
      <c r="AA92" s="198">
        <v>17.21</v>
      </c>
      <c r="AB92" s="198">
        <v>0</v>
      </c>
      <c r="AC92" s="198">
        <v>9.7899999999999991</v>
      </c>
      <c r="AD92" s="198">
        <v>0</v>
      </c>
      <c r="AE92" s="198">
        <v>0</v>
      </c>
      <c r="AF92" s="198">
        <v>0</v>
      </c>
      <c r="AG92" s="198">
        <v>20.89</v>
      </c>
      <c r="AH92" s="198">
        <v>0</v>
      </c>
      <c r="AI92" s="198">
        <v>3.39</v>
      </c>
      <c r="AJ92" s="198">
        <v>0</v>
      </c>
      <c r="AK92" s="198">
        <v>49.92</v>
      </c>
      <c r="AL92" s="198">
        <v>0</v>
      </c>
      <c r="AM92" s="198">
        <v>0</v>
      </c>
      <c r="AN92" s="198">
        <v>0</v>
      </c>
      <c r="AO92" s="198">
        <v>23.4</v>
      </c>
      <c r="AP92" s="198">
        <v>0</v>
      </c>
      <c r="AQ92" s="198">
        <v>0</v>
      </c>
      <c r="AR92" s="198">
        <v>0</v>
      </c>
      <c r="AS92" s="198">
        <v>0</v>
      </c>
      <c r="AT92" s="198">
        <v>4.04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159.72999999999999</v>
      </c>
      <c r="L93" s="198">
        <v>61.58</v>
      </c>
      <c r="M93" s="198">
        <v>0</v>
      </c>
      <c r="N93" s="198">
        <v>29.03</v>
      </c>
      <c r="O93" s="198">
        <v>48.76</v>
      </c>
      <c r="P93" s="198">
        <v>57.39</v>
      </c>
      <c r="Q93" s="198">
        <v>4.21</v>
      </c>
      <c r="R93" s="198">
        <v>8.26</v>
      </c>
      <c r="S93" s="198">
        <v>6.48</v>
      </c>
      <c r="T93" s="198">
        <v>0</v>
      </c>
      <c r="U93" s="198">
        <v>220.86</v>
      </c>
      <c r="V93" s="198">
        <v>3.51</v>
      </c>
      <c r="W93" s="198">
        <v>11.41</v>
      </c>
      <c r="X93" s="198">
        <v>36.270000000000003</v>
      </c>
      <c r="Y93" s="198">
        <v>0</v>
      </c>
      <c r="Z93" s="198">
        <v>68.41</v>
      </c>
      <c r="AA93" s="198">
        <v>17.21</v>
      </c>
      <c r="AB93" s="198">
        <v>0</v>
      </c>
      <c r="AC93" s="198">
        <v>9.24</v>
      </c>
      <c r="AD93" s="198">
        <v>0</v>
      </c>
      <c r="AE93" s="198">
        <v>0</v>
      </c>
      <c r="AF93" s="198">
        <v>0</v>
      </c>
      <c r="AG93" s="198">
        <v>20.89</v>
      </c>
      <c r="AH93" s="198">
        <v>0</v>
      </c>
      <c r="AI93" s="198">
        <v>3.53</v>
      </c>
      <c r="AJ93" s="198">
        <v>0</v>
      </c>
      <c r="AK93" s="198">
        <v>49.92</v>
      </c>
      <c r="AL93" s="198">
        <v>0</v>
      </c>
      <c r="AM93" s="198">
        <v>0</v>
      </c>
      <c r="AN93" s="198">
        <v>0</v>
      </c>
      <c r="AO93" s="198">
        <v>23.4</v>
      </c>
      <c r="AP93" s="198">
        <v>0</v>
      </c>
      <c r="AQ93" s="198">
        <v>0</v>
      </c>
      <c r="AR93" s="198">
        <v>0</v>
      </c>
      <c r="AS93" s="198">
        <v>0</v>
      </c>
      <c r="AT93" s="198">
        <v>4.04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159.72999999999999</v>
      </c>
      <c r="L94" s="198">
        <v>61.58</v>
      </c>
      <c r="M94" s="198">
        <v>0</v>
      </c>
      <c r="N94" s="198">
        <v>29.03</v>
      </c>
      <c r="O94" s="198">
        <v>48.76</v>
      </c>
      <c r="P94" s="198">
        <v>57.39</v>
      </c>
      <c r="Q94" s="198">
        <v>4.21</v>
      </c>
      <c r="R94" s="198">
        <v>8.26</v>
      </c>
      <c r="S94" s="198">
        <v>6.48</v>
      </c>
      <c r="T94" s="198">
        <v>0</v>
      </c>
      <c r="U94" s="198">
        <v>220.86</v>
      </c>
      <c r="V94" s="198">
        <v>3.51</v>
      </c>
      <c r="W94" s="198">
        <v>11.41</v>
      </c>
      <c r="X94" s="198">
        <v>36.270000000000003</v>
      </c>
      <c r="Y94" s="198">
        <v>0</v>
      </c>
      <c r="Z94" s="198">
        <v>68.41</v>
      </c>
      <c r="AA94" s="198">
        <v>17.21</v>
      </c>
      <c r="AB94" s="198">
        <v>0</v>
      </c>
      <c r="AC94" s="198">
        <v>9.24</v>
      </c>
      <c r="AD94" s="198">
        <v>0</v>
      </c>
      <c r="AE94" s="198">
        <v>0</v>
      </c>
      <c r="AF94" s="198">
        <v>0</v>
      </c>
      <c r="AG94" s="198">
        <v>20.89</v>
      </c>
      <c r="AH94" s="198">
        <v>0</v>
      </c>
      <c r="AI94" s="198">
        <v>3.53</v>
      </c>
      <c r="AJ94" s="198">
        <v>0</v>
      </c>
      <c r="AK94" s="198">
        <v>49.92</v>
      </c>
      <c r="AL94" s="198">
        <v>0</v>
      </c>
      <c r="AM94" s="198">
        <v>0</v>
      </c>
      <c r="AN94" s="198">
        <v>0</v>
      </c>
      <c r="AO94" s="198">
        <v>23.4</v>
      </c>
      <c r="AP94" s="198">
        <v>0</v>
      </c>
      <c r="AQ94" s="198">
        <v>0</v>
      </c>
      <c r="AR94" s="198">
        <v>0</v>
      </c>
      <c r="AS94" s="198">
        <v>0</v>
      </c>
      <c r="AT94" s="198">
        <v>4.04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159.72999999999999</v>
      </c>
      <c r="L95" s="198">
        <v>61.58</v>
      </c>
      <c r="M95" s="198">
        <v>0</v>
      </c>
      <c r="N95" s="198">
        <v>29.03</v>
      </c>
      <c r="O95" s="198">
        <v>48.76</v>
      </c>
      <c r="P95" s="198">
        <v>57.39</v>
      </c>
      <c r="Q95" s="198">
        <v>4.21</v>
      </c>
      <c r="R95" s="198">
        <v>8.26</v>
      </c>
      <c r="S95" s="198">
        <v>6.48</v>
      </c>
      <c r="T95" s="198">
        <v>0</v>
      </c>
      <c r="U95" s="198">
        <v>220.86</v>
      </c>
      <c r="V95" s="198">
        <v>3.51</v>
      </c>
      <c r="W95" s="198">
        <v>11.41</v>
      </c>
      <c r="X95" s="198">
        <v>36.270000000000003</v>
      </c>
      <c r="Y95" s="198">
        <v>0</v>
      </c>
      <c r="Z95" s="198">
        <v>68.41</v>
      </c>
      <c r="AA95" s="198">
        <v>17.21</v>
      </c>
      <c r="AB95" s="198">
        <v>0</v>
      </c>
      <c r="AC95" s="198">
        <v>9.24</v>
      </c>
      <c r="AD95" s="198">
        <v>0</v>
      </c>
      <c r="AE95" s="198">
        <v>0</v>
      </c>
      <c r="AF95" s="198">
        <v>0</v>
      </c>
      <c r="AG95" s="198">
        <v>20.89</v>
      </c>
      <c r="AH95" s="198">
        <v>0</v>
      </c>
      <c r="AI95" s="198">
        <v>3.56</v>
      </c>
      <c r="AJ95" s="198">
        <v>0</v>
      </c>
      <c r="AK95" s="198">
        <v>49.92</v>
      </c>
      <c r="AL95" s="198">
        <v>0</v>
      </c>
      <c r="AM95" s="198">
        <v>0</v>
      </c>
      <c r="AN95" s="198">
        <v>0</v>
      </c>
      <c r="AO95" s="198">
        <v>23.4</v>
      </c>
      <c r="AP95" s="198">
        <v>0</v>
      </c>
      <c r="AQ95" s="198">
        <v>0</v>
      </c>
      <c r="AR95" s="198">
        <v>0</v>
      </c>
      <c r="AS95" s="198">
        <v>0</v>
      </c>
      <c r="AT95" s="198">
        <v>4.04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159.72999999999999</v>
      </c>
      <c r="L96" s="198">
        <v>61.58</v>
      </c>
      <c r="M96" s="198">
        <v>0</v>
      </c>
      <c r="N96" s="198">
        <v>29.03</v>
      </c>
      <c r="O96" s="198">
        <v>48.76</v>
      </c>
      <c r="P96" s="198">
        <v>57.39</v>
      </c>
      <c r="Q96" s="198">
        <v>4.21</v>
      </c>
      <c r="R96" s="198">
        <v>8.26</v>
      </c>
      <c r="S96" s="198">
        <v>6.48</v>
      </c>
      <c r="T96" s="198">
        <v>0</v>
      </c>
      <c r="U96" s="198">
        <v>220.86</v>
      </c>
      <c r="V96" s="198">
        <v>3.51</v>
      </c>
      <c r="W96" s="198">
        <v>11.41</v>
      </c>
      <c r="X96" s="198">
        <v>36.270000000000003</v>
      </c>
      <c r="Y96" s="198">
        <v>0</v>
      </c>
      <c r="Z96" s="198">
        <v>68.41</v>
      </c>
      <c r="AA96" s="198">
        <v>17.21</v>
      </c>
      <c r="AB96" s="198">
        <v>0</v>
      </c>
      <c r="AC96" s="198">
        <v>9.24</v>
      </c>
      <c r="AD96" s="198">
        <v>0</v>
      </c>
      <c r="AE96" s="198">
        <v>0</v>
      </c>
      <c r="AF96" s="198">
        <v>0</v>
      </c>
      <c r="AG96" s="198">
        <v>20.89</v>
      </c>
      <c r="AH96" s="198">
        <v>0</v>
      </c>
      <c r="AI96" s="198">
        <v>3.56</v>
      </c>
      <c r="AJ96" s="198">
        <v>0</v>
      </c>
      <c r="AK96" s="198">
        <v>49.92</v>
      </c>
      <c r="AL96" s="198">
        <v>0</v>
      </c>
      <c r="AM96" s="198">
        <v>0</v>
      </c>
      <c r="AN96" s="198">
        <v>0</v>
      </c>
      <c r="AO96" s="198">
        <v>23.4</v>
      </c>
      <c r="AP96" s="198">
        <v>0</v>
      </c>
      <c r="AQ96" s="198">
        <v>0</v>
      </c>
      <c r="AR96" s="198">
        <v>0</v>
      </c>
      <c r="AS96" s="198">
        <v>0</v>
      </c>
      <c r="AT96" s="198">
        <v>4.04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159.72999999999999</v>
      </c>
      <c r="L97" s="198">
        <v>61.58</v>
      </c>
      <c r="M97" s="198">
        <v>0</v>
      </c>
      <c r="N97" s="198">
        <v>29.03</v>
      </c>
      <c r="O97" s="198">
        <v>48.76</v>
      </c>
      <c r="P97" s="198">
        <v>57.39</v>
      </c>
      <c r="Q97" s="198">
        <v>4.21</v>
      </c>
      <c r="R97" s="198">
        <v>8.26</v>
      </c>
      <c r="S97" s="198">
        <v>6.48</v>
      </c>
      <c r="T97" s="198">
        <v>0</v>
      </c>
      <c r="U97" s="198">
        <v>220.86</v>
      </c>
      <c r="V97" s="198">
        <v>3.51</v>
      </c>
      <c r="W97" s="198">
        <v>11.41</v>
      </c>
      <c r="X97" s="198">
        <v>36.270000000000003</v>
      </c>
      <c r="Y97" s="198">
        <v>0</v>
      </c>
      <c r="Z97" s="198">
        <v>68.41</v>
      </c>
      <c r="AA97" s="198">
        <v>17.21</v>
      </c>
      <c r="AB97" s="198">
        <v>0</v>
      </c>
      <c r="AC97" s="198">
        <v>9.24</v>
      </c>
      <c r="AD97" s="198">
        <v>0</v>
      </c>
      <c r="AE97" s="198">
        <v>0</v>
      </c>
      <c r="AF97" s="198">
        <v>0</v>
      </c>
      <c r="AG97" s="198">
        <v>20.89</v>
      </c>
      <c r="AH97" s="198">
        <v>0</v>
      </c>
      <c r="AI97" s="198">
        <v>3.45</v>
      </c>
      <c r="AJ97" s="198">
        <v>0</v>
      </c>
      <c r="AK97" s="198">
        <v>49.92</v>
      </c>
      <c r="AL97" s="198">
        <v>0</v>
      </c>
      <c r="AM97" s="198">
        <v>0</v>
      </c>
      <c r="AN97" s="198">
        <v>0</v>
      </c>
      <c r="AO97" s="198">
        <v>23.4</v>
      </c>
      <c r="AP97" s="198">
        <v>0</v>
      </c>
      <c r="AQ97" s="198">
        <v>0</v>
      </c>
      <c r="AR97" s="198">
        <v>0</v>
      </c>
      <c r="AS97" s="198">
        <v>0</v>
      </c>
      <c r="AT97" s="198">
        <v>4.04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159.72999999999999</v>
      </c>
      <c r="L98" s="198">
        <v>61.58</v>
      </c>
      <c r="M98" s="198">
        <v>0</v>
      </c>
      <c r="N98" s="198">
        <v>29.03</v>
      </c>
      <c r="O98" s="198">
        <v>48.76</v>
      </c>
      <c r="P98" s="198">
        <v>57.39</v>
      </c>
      <c r="Q98" s="198">
        <v>4.21</v>
      </c>
      <c r="R98" s="198">
        <v>8.26</v>
      </c>
      <c r="S98" s="198">
        <v>6.48</v>
      </c>
      <c r="T98" s="198">
        <v>0</v>
      </c>
      <c r="U98" s="198">
        <v>220.86</v>
      </c>
      <c r="V98" s="198">
        <v>3.51</v>
      </c>
      <c r="W98" s="198">
        <v>11.41</v>
      </c>
      <c r="X98" s="198">
        <v>36.270000000000003</v>
      </c>
      <c r="Y98" s="198">
        <v>0</v>
      </c>
      <c r="Z98" s="198">
        <v>68.41</v>
      </c>
      <c r="AA98" s="198">
        <v>17.21</v>
      </c>
      <c r="AB98" s="198">
        <v>0</v>
      </c>
      <c r="AC98" s="198">
        <v>9.24</v>
      </c>
      <c r="AD98" s="198">
        <v>0</v>
      </c>
      <c r="AE98" s="198">
        <v>0</v>
      </c>
      <c r="AF98" s="198">
        <v>0</v>
      </c>
      <c r="AG98" s="198">
        <v>20.89</v>
      </c>
      <c r="AH98" s="198">
        <v>0</v>
      </c>
      <c r="AI98" s="198">
        <v>3.68</v>
      </c>
      <c r="AJ98" s="198">
        <v>0</v>
      </c>
      <c r="AK98" s="198">
        <v>49.92</v>
      </c>
      <c r="AL98" s="198">
        <v>0</v>
      </c>
      <c r="AM98" s="198">
        <v>0</v>
      </c>
      <c r="AN98" s="198">
        <v>0</v>
      </c>
      <c r="AO98" s="198">
        <v>23.4</v>
      </c>
      <c r="AP98" s="198">
        <v>0</v>
      </c>
      <c r="AQ98" s="198">
        <v>0</v>
      </c>
      <c r="AR98" s="198">
        <v>0</v>
      </c>
      <c r="AS98" s="198">
        <v>0</v>
      </c>
      <c r="AT98" s="198">
        <v>4.04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3.5850074999999966</v>
      </c>
      <c r="L99">
        <f t="shared" si="0"/>
        <v>1.4182174999999988</v>
      </c>
      <c r="M99">
        <f t="shared" si="0"/>
        <v>0</v>
      </c>
      <c r="N99">
        <f t="shared" si="0"/>
        <v>0.69672000000000078</v>
      </c>
      <c r="O99">
        <f t="shared" si="0"/>
        <v>1.1702400000000028</v>
      </c>
      <c r="P99">
        <f t="shared" si="0"/>
        <v>1.3768600000000004</v>
      </c>
      <c r="Q99">
        <f t="shared" si="0"/>
        <v>0.10677999999999985</v>
      </c>
      <c r="R99">
        <f t="shared" si="0"/>
        <v>0.21839999999999979</v>
      </c>
      <c r="S99">
        <f t="shared" si="0"/>
        <v>0.15552000000000021</v>
      </c>
      <c r="T99">
        <f t="shared" si="0"/>
        <v>0</v>
      </c>
      <c r="U99">
        <f t="shared" si="0"/>
        <v>4.8994825000000066</v>
      </c>
      <c r="V99">
        <f t="shared" si="0"/>
        <v>8.0934999999999951E-2</v>
      </c>
      <c r="W99">
        <f t="shared" si="0"/>
        <v>0.27232999999999985</v>
      </c>
      <c r="X99">
        <f t="shared" si="0"/>
        <v>0.86674999999999991</v>
      </c>
      <c r="Y99">
        <f t="shared" si="0"/>
        <v>0</v>
      </c>
      <c r="Z99">
        <f t="shared" si="0"/>
        <v>1.641839999999998</v>
      </c>
      <c r="AA99">
        <f t="shared" si="0"/>
        <v>0.41304000000000052</v>
      </c>
      <c r="AB99">
        <f t="shared" si="0"/>
        <v>0</v>
      </c>
      <c r="AC99">
        <f t="shared" si="0"/>
        <v>0.36220249999999982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0.50136000000000103</v>
      </c>
      <c r="AH99">
        <f t="shared" si="0"/>
        <v>0</v>
      </c>
      <c r="AI99">
        <f t="shared" si="0"/>
        <v>0.48253750000000034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0.54564000000000057</v>
      </c>
      <c r="AP99">
        <f t="shared" si="0"/>
        <v>0</v>
      </c>
      <c r="AQ99">
        <f t="shared" ref="AQ99:AT99" si="1">SUM(AQ3:AQ98)/4000</f>
        <v>0.25496999999999997</v>
      </c>
      <c r="AR99">
        <f t="shared" si="1"/>
        <v>0</v>
      </c>
      <c r="AS99">
        <f t="shared" si="1"/>
        <v>0</v>
      </c>
      <c r="AT99">
        <f t="shared" si="1"/>
        <v>6.3634999999999942E-2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1.94</v>
      </c>
      <c r="J3" s="198">
        <v>0.33</v>
      </c>
      <c r="K3" s="198">
        <v>9.11</v>
      </c>
      <c r="L3" s="198">
        <v>559.92999999999995</v>
      </c>
      <c r="M3" s="198">
        <v>27.32</v>
      </c>
      <c r="N3" s="198">
        <v>35.07</v>
      </c>
      <c r="O3" s="198">
        <v>0</v>
      </c>
      <c r="P3" s="198">
        <v>35.409999999999997</v>
      </c>
      <c r="Q3" s="198">
        <v>6.11</v>
      </c>
      <c r="R3" s="198">
        <v>6.29</v>
      </c>
      <c r="S3" s="198">
        <v>7.84</v>
      </c>
      <c r="T3" s="198">
        <v>0</v>
      </c>
      <c r="U3" s="198">
        <v>103.63</v>
      </c>
      <c r="V3" s="198">
        <v>4.2300000000000004</v>
      </c>
      <c r="W3" s="198">
        <v>13.78</v>
      </c>
      <c r="X3" s="198">
        <v>43.81</v>
      </c>
      <c r="Y3" s="198">
        <v>0</v>
      </c>
      <c r="Z3" s="198">
        <v>75.2</v>
      </c>
      <c r="AA3" s="198">
        <v>20.79</v>
      </c>
      <c r="AB3" s="198">
        <v>0</v>
      </c>
      <c r="AC3" s="198">
        <v>22</v>
      </c>
      <c r="AD3" s="198">
        <v>0</v>
      </c>
      <c r="AE3" s="198">
        <v>0</v>
      </c>
      <c r="AF3" s="198">
        <v>0</v>
      </c>
      <c r="AG3" s="198">
        <v>25.06</v>
      </c>
      <c r="AH3" s="198">
        <v>0</v>
      </c>
      <c r="AI3" s="198">
        <v>26.89</v>
      </c>
      <c r="AJ3" s="198">
        <v>0</v>
      </c>
      <c r="AK3" s="198">
        <v>69.599999999999994</v>
      </c>
      <c r="AL3" s="198">
        <v>0</v>
      </c>
      <c r="AM3" s="198">
        <v>0</v>
      </c>
      <c r="AN3" s="198">
        <v>0</v>
      </c>
      <c r="AO3" s="198">
        <v>45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1.94</v>
      </c>
      <c r="J4" s="198">
        <v>0.33</v>
      </c>
      <c r="K4" s="198">
        <v>9.11</v>
      </c>
      <c r="L4" s="198">
        <v>559.92999999999995</v>
      </c>
      <c r="M4" s="198">
        <v>27.32</v>
      </c>
      <c r="N4" s="198">
        <v>35.07</v>
      </c>
      <c r="O4" s="198">
        <v>0</v>
      </c>
      <c r="P4" s="198">
        <v>35.409999999999997</v>
      </c>
      <c r="Q4" s="198">
        <v>6.11</v>
      </c>
      <c r="R4" s="198">
        <v>6.29</v>
      </c>
      <c r="S4" s="198">
        <v>7.84</v>
      </c>
      <c r="T4" s="198">
        <v>0</v>
      </c>
      <c r="U4" s="198">
        <v>103.63</v>
      </c>
      <c r="V4" s="198">
        <v>4.2300000000000004</v>
      </c>
      <c r="W4" s="198">
        <v>13.78</v>
      </c>
      <c r="X4" s="198">
        <v>43.81</v>
      </c>
      <c r="Y4" s="198">
        <v>0</v>
      </c>
      <c r="Z4" s="198">
        <v>75.2</v>
      </c>
      <c r="AA4" s="198">
        <v>20.79</v>
      </c>
      <c r="AB4" s="198">
        <v>0</v>
      </c>
      <c r="AC4" s="198">
        <v>22</v>
      </c>
      <c r="AD4" s="198">
        <v>0</v>
      </c>
      <c r="AE4" s="198">
        <v>0</v>
      </c>
      <c r="AF4" s="198">
        <v>0</v>
      </c>
      <c r="AG4" s="198">
        <v>25.06</v>
      </c>
      <c r="AH4" s="198">
        <v>0</v>
      </c>
      <c r="AI4" s="198">
        <v>26.89</v>
      </c>
      <c r="AJ4" s="198">
        <v>0</v>
      </c>
      <c r="AK4" s="198">
        <v>69.599999999999994</v>
      </c>
      <c r="AL4" s="198">
        <v>0</v>
      </c>
      <c r="AM4" s="198">
        <v>0</v>
      </c>
      <c r="AN4" s="198">
        <v>0</v>
      </c>
      <c r="AO4" s="198">
        <v>45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1.94</v>
      </c>
      <c r="J5" s="198">
        <v>0.33</v>
      </c>
      <c r="K5" s="198">
        <v>9.11</v>
      </c>
      <c r="L5" s="198">
        <v>559.92999999999995</v>
      </c>
      <c r="M5" s="198">
        <v>27.32</v>
      </c>
      <c r="N5" s="198">
        <v>35.07</v>
      </c>
      <c r="O5" s="198">
        <v>0</v>
      </c>
      <c r="P5" s="198">
        <v>35.409999999999997</v>
      </c>
      <c r="Q5" s="198">
        <v>6.11</v>
      </c>
      <c r="R5" s="198">
        <v>6.29</v>
      </c>
      <c r="S5" s="198">
        <v>7.84</v>
      </c>
      <c r="T5" s="198">
        <v>0</v>
      </c>
      <c r="U5" s="198">
        <v>103.63</v>
      </c>
      <c r="V5" s="198">
        <v>4.2300000000000004</v>
      </c>
      <c r="W5" s="198">
        <v>13.78</v>
      </c>
      <c r="X5" s="198">
        <v>43.81</v>
      </c>
      <c r="Y5" s="198">
        <v>0</v>
      </c>
      <c r="Z5" s="198">
        <v>75.2</v>
      </c>
      <c r="AA5" s="198">
        <v>20.79</v>
      </c>
      <c r="AB5" s="198">
        <v>0</v>
      </c>
      <c r="AC5" s="198">
        <v>22</v>
      </c>
      <c r="AD5" s="198">
        <v>0</v>
      </c>
      <c r="AE5" s="198">
        <v>0</v>
      </c>
      <c r="AF5" s="198">
        <v>0</v>
      </c>
      <c r="AG5" s="198">
        <v>25.06</v>
      </c>
      <c r="AH5" s="198">
        <v>0</v>
      </c>
      <c r="AI5" s="198">
        <v>26.89</v>
      </c>
      <c r="AJ5" s="198">
        <v>0</v>
      </c>
      <c r="AK5" s="198">
        <v>69.599999999999994</v>
      </c>
      <c r="AL5" s="198">
        <v>0</v>
      </c>
      <c r="AM5" s="198">
        <v>0</v>
      </c>
      <c r="AN5" s="198">
        <v>0</v>
      </c>
      <c r="AO5" s="198">
        <v>45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1.94</v>
      </c>
      <c r="J6" s="198">
        <v>0.33</v>
      </c>
      <c r="K6" s="198">
        <v>9.11</v>
      </c>
      <c r="L6" s="198">
        <v>559.92999999999995</v>
      </c>
      <c r="M6" s="198">
        <v>27.32</v>
      </c>
      <c r="N6" s="198">
        <v>35.07</v>
      </c>
      <c r="O6" s="198">
        <v>0</v>
      </c>
      <c r="P6" s="198">
        <v>35.409999999999997</v>
      </c>
      <c r="Q6" s="198">
        <v>6.11</v>
      </c>
      <c r="R6" s="198">
        <v>6.29</v>
      </c>
      <c r="S6" s="198">
        <v>7.84</v>
      </c>
      <c r="T6" s="198">
        <v>0</v>
      </c>
      <c r="U6" s="198">
        <v>103.63</v>
      </c>
      <c r="V6" s="198">
        <v>4.2300000000000004</v>
      </c>
      <c r="W6" s="198">
        <v>13.78</v>
      </c>
      <c r="X6" s="198">
        <v>43.81</v>
      </c>
      <c r="Y6" s="198">
        <v>0</v>
      </c>
      <c r="Z6" s="198">
        <v>75.2</v>
      </c>
      <c r="AA6" s="198">
        <v>20.79</v>
      </c>
      <c r="AB6" s="198">
        <v>0</v>
      </c>
      <c r="AC6" s="198">
        <v>22</v>
      </c>
      <c r="AD6" s="198">
        <v>0</v>
      </c>
      <c r="AE6" s="198">
        <v>0</v>
      </c>
      <c r="AF6" s="198">
        <v>0</v>
      </c>
      <c r="AG6" s="198">
        <v>25.06</v>
      </c>
      <c r="AH6" s="198">
        <v>0</v>
      </c>
      <c r="AI6" s="198">
        <v>26.89</v>
      </c>
      <c r="AJ6" s="198">
        <v>0</v>
      </c>
      <c r="AK6" s="198">
        <v>69.599999999999994</v>
      </c>
      <c r="AL6" s="198">
        <v>0</v>
      </c>
      <c r="AM6" s="198">
        <v>0</v>
      </c>
      <c r="AN6" s="198">
        <v>0</v>
      </c>
      <c r="AO6" s="198">
        <v>45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1.94</v>
      </c>
      <c r="J7" s="198">
        <v>0.33</v>
      </c>
      <c r="K7" s="198">
        <v>9.11</v>
      </c>
      <c r="L7" s="198">
        <v>559.92999999999995</v>
      </c>
      <c r="M7" s="198">
        <v>27.32</v>
      </c>
      <c r="N7" s="198">
        <v>35.07</v>
      </c>
      <c r="O7" s="198">
        <v>0</v>
      </c>
      <c r="P7" s="198">
        <v>35.409999999999997</v>
      </c>
      <c r="Q7" s="198">
        <v>6.11</v>
      </c>
      <c r="R7" s="198">
        <v>6.29</v>
      </c>
      <c r="S7" s="198">
        <v>7.84</v>
      </c>
      <c r="T7" s="198">
        <v>0</v>
      </c>
      <c r="U7" s="198">
        <v>103.63</v>
      </c>
      <c r="V7" s="198">
        <v>4.2300000000000004</v>
      </c>
      <c r="W7" s="198">
        <v>13.34</v>
      </c>
      <c r="X7" s="198">
        <v>43.81</v>
      </c>
      <c r="Y7" s="198">
        <v>0</v>
      </c>
      <c r="Z7" s="198">
        <v>75.2</v>
      </c>
      <c r="AA7" s="198">
        <v>20.79</v>
      </c>
      <c r="AB7" s="198">
        <v>0</v>
      </c>
      <c r="AC7" s="198">
        <v>22</v>
      </c>
      <c r="AD7" s="198">
        <v>0</v>
      </c>
      <c r="AE7" s="198">
        <v>0</v>
      </c>
      <c r="AF7" s="198">
        <v>0</v>
      </c>
      <c r="AG7" s="198">
        <v>25.06</v>
      </c>
      <c r="AH7" s="198">
        <v>0</v>
      </c>
      <c r="AI7" s="198">
        <v>26.89</v>
      </c>
      <c r="AJ7" s="198">
        <v>0</v>
      </c>
      <c r="AK7" s="198">
        <v>69.599999999999994</v>
      </c>
      <c r="AL7" s="198">
        <v>0</v>
      </c>
      <c r="AM7" s="198">
        <v>0</v>
      </c>
      <c r="AN7" s="198">
        <v>0</v>
      </c>
      <c r="AO7" s="198">
        <v>45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1.94</v>
      </c>
      <c r="J8" s="198">
        <v>0.33</v>
      </c>
      <c r="K8" s="198">
        <v>9.11</v>
      </c>
      <c r="L8" s="198">
        <v>559.92999999999995</v>
      </c>
      <c r="M8" s="198">
        <v>27.32</v>
      </c>
      <c r="N8" s="198">
        <v>35.07</v>
      </c>
      <c r="O8" s="198">
        <v>0</v>
      </c>
      <c r="P8" s="198">
        <v>35.409999999999997</v>
      </c>
      <c r="Q8" s="198">
        <v>6.11</v>
      </c>
      <c r="R8" s="198">
        <v>6.29</v>
      </c>
      <c r="S8" s="198">
        <v>7.84</v>
      </c>
      <c r="T8" s="198">
        <v>0</v>
      </c>
      <c r="U8" s="198">
        <v>103.63</v>
      </c>
      <c r="V8" s="198">
        <v>4.2300000000000004</v>
      </c>
      <c r="W8" s="198">
        <v>13.34</v>
      </c>
      <c r="X8" s="198">
        <v>43.81</v>
      </c>
      <c r="Y8" s="198">
        <v>0</v>
      </c>
      <c r="Z8" s="198">
        <v>75.2</v>
      </c>
      <c r="AA8" s="198">
        <v>20.79</v>
      </c>
      <c r="AB8" s="198">
        <v>0</v>
      </c>
      <c r="AC8" s="198">
        <v>22</v>
      </c>
      <c r="AD8" s="198">
        <v>0</v>
      </c>
      <c r="AE8" s="198">
        <v>0</v>
      </c>
      <c r="AF8" s="198">
        <v>0</v>
      </c>
      <c r="AG8" s="198">
        <v>25.06</v>
      </c>
      <c r="AH8" s="198">
        <v>0</v>
      </c>
      <c r="AI8" s="198">
        <v>26.89</v>
      </c>
      <c r="AJ8" s="198">
        <v>0</v>
      </c>
      <c r="AK8" s="198">
        <v>69.599999999999994</v>
      </c>
      <c r="AL8" s="198">
        <v>0</v>
      </c>
      <c r="AM8" s="198">
        <v>0</v>
      </c>
      <c r="AN8" s="198">
        <v>0</v>
      </c>
      <c r="AO8" s="198">
        <v>45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1.94</v>
      </c>
      <c r="J9" s="198">
        <v>0.33</v>
      </c>
      <c r="K9" s="198">
        <v>9.11</v>
      </c>
      <c r="L9" s="198">
        <v>499.03</v>
      </c>
      <c r="M9" s="198">
        <v>27.32</v>
      </c>
      <c r="N9" s="198">
        <v>35.07</v>
      </c>
      <c r="O9" s="198">
        <v>0</v>
      </c>
      <c r="P9" s="198">
        <v>35.520000000000003</v>
      </c>
      <c r="Q9" s="198">
        <v>6.11</v>
      </c>
      <c r="R9" s="198">
        <v>6.29</v>
      </c>
      <c r="S9" s="198">
        <v>7.84</v>
      </c>
      <c r="T9" s="198">
        <v>0</v>
      </c>
      <c r="U9" s="198">
        <v>103.63</v>
      </c>
      <c r="V9" s="198">
        <v>4.2300000000000004</v>
      </c>
      <c r="W9" s="198">
        <v>13.34</v>
      </c>
      <c r="X9" s="198">
        <v>43.81</v>
      </c>
      <c r="Y9" s="198">
        <v>0</v>
      </c>
      <c r="Z9" s="198">
        <v>75.2</v>
      </c>
      <c r="AA9" s="198">
        <v>20.79</v>
      </c>
      <c r="AB9" s="198">
        <v>0</v>
      </c>
      <c r="AC9" s="198">
        <v>22</v>
      </c>
      <c r="AD9" s="198">
        <v>0</v>
      </c>
      <c r="AE9" s="198">
        <v>0</v>
      </c>
      <c r="AF9" s="198">
        <v>0</v>
      </c>
      <c r="AG9" s="198">
        <v>25.06</v>
      </c>
      <c r="AH9" s="198">
        <v>0</v>
      </c>
      <c r="AI9" s="198">
        <v>26.89</v>
      </c>
      <c r="AJ9" s="198">
        <v>0</v>
      </c>
      <c r="AK9" s="198">
        <v>69.599999999999994</v>
      </c>
      <c r="AL9" s="198">
        <v>0</v>
      </c>
      <c r="AM9" s="198">
        <v>0</v>
      </c>
      <c r="AN9" s="198">
        <v>0</v>
      </c>
      <c r="AO9" s="198">
        <v>45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1.94</v>
      </c>
      <c r="J10" s="198">
        <v>0.33</v>
      </c>
      <c r="K10" s="198">
        <v>9.11</v>
      </c>
      <c r="L10" s="198">
        <v>475.26</v>
      </c>
      <c r="M10" s="198">
        <v>27.32</v>
      </c>
      <c r="N10" s="198">
        <v>35.07</v>
      </c>
      <c r="O10" s="198">
        <v>0</v>
      </c>
      <c r="P10" s="198">
        <v>35.520000000000003</v>
      </c>
      <c r="Q10" s="198">
        <v>6.11</v>
      </c>
      <c r="R10" s="198">
        <v>6.29</v>
      </c>
      <c r="S10" s="198">
        <v>7.84</v>
      </c>
      <c r="T10" s="198">
        <v>0</v>
      </c>
      <c r="U10" s="198">
        <v>103.63</v>
      </c>
      <c r="V10" s="198">
        <v>4.2300000000000004</v>
      </c>
      <c r="W10" s="198">
        <v>13.34</v>
      </c>
      <c r="X10" s="198">
        <v>43.81</v>
      </c>
      <c r="Y10" s="198">
        <v>0</v>
      </c>
      <c r="Z10" s="198">
        <v>75.2</v>
      </c>
      <c r="AA10" s="198">
        <v>20.79</v>
      </c>
      <c r="AB10" s="198">
        <v>0</v>
      </c>
      <c r="AC10" s="198">
        <v>22</v>
      </c>
      <c r="AD10" s="198">
        <v>0</v>
      </c>
      <c r="AE10" s="198">
        <v>0</v>
      </c>
      <c r="AF10" s="198">
        <v>0</v>
      </c>
      <c r="AG10" s="198">
        <v>25.06</v>
      </c>
      <c r="AH10" s="198">
        <v>0</v>
      </c>
      <c r="AI10" s="198">
        <v>26.89</v>
      </c>
      <c r="AJ10" s="198">
        <v>0</v>
      </c>
      <c r="AK10" s="198">
        <v>69.599999999999994</v>
      </c>
      <c r="AL10" s="198">
        <v>0</v>
      </c>
      <c r="AM10" s="198">
        <v>0</v>
      </c>
      <c r="AN10" s="198">
        <v>0</v>
      </c>
      <c r="AO10" s="198">
        <v>45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1.94</v>
      </c>
      <c r="J11" s="198">
        <v>0.33</v>
      </c>
      <c r="K11" s="198">
        <v>9.11</v>
      </c>
      <c r="L11" s="198">
        <v>475.26</v>
      </c>
      <c r="M11" s="198">
        <v>27.32</v>
      </c>
      <c r="N11" s="198">
        <v>35.07</v>
      </c>
      <c r="O11" s="198">
        <v>0</v>
      </c>
      <c r="P11" s="198">
        <v>35.520000000000003</v>
      </c>
      <c r="Q11" s="198">
        <v>6.11</v>
      </c>
      <c r="R11" s="198">
        <v>8.3000000000000007</v>
      </c>
      <c r="S11" s="198">
        <v>7.84</v>
      </c>
      <c r="T11" s="198">
        <v>0</v>
      </c>
      <c r="U11" s="198">
        <v>103.63</v>
      </c>
      <c r="V11" s="198">
        <v>4.2300000000000004</v>
      </c>
      <c r="W11" s="198">
        <v>13.34</v>
      </c>
      <c r="X11" s="198">
        <v>43.81</v>
      </c>
      <c r="Y11" s="198">
        <v>0</v>
      </c>
      <c r="Z11" s="198">
        <v>75.2</v>
      </c>
      <c r="AA11" s="198">
        <v>20.79</v>
      </c>
      <c r="AB11" s="198">
        <v>0</v>
      </c>
      <c r="AC11" s="198">
        <v>22</v>
      </c>
      <c r="AD11" s="198">
        <v>0</v>
      </c>
      <c r="AE11" s="198">
        <v>0</v>
      </c>
      <c r="AF11" s="198">
        <v>0</v>
      </c>
      <c r="AG11" s="198">
        <v>25.06</v>
      </c>
      <c r="AH11" s="198">
        <v>0</v>
      </c>
      <c r="AI11" s="198">
        <v>26.89</v>
      </c>
      <c r="AJ11" s="198">
        <v>0</v>
      </c>
      <c r="AK11" s="198">
        <v>69.599999999999994</v>
      </c>
      <c r="AL11" s="198">
        <v>0</v>
      </c>
      <c r="AM11" s="198">
        <v>0</v>
      </c>
      <c r="AN11" s="198">
        <v>0</v>
      </c>
      <c r="AO11" s="198">
        <v>32.630000000000003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1.94</v>
      </c>
      <c r="J12" s="198">
        <v>0.33</v>
      </c>
      <c r="K12" s="198">
        <v>9.11</v>
      </c>
      <c r="L12" s="198">
        <v>475.26</v>
      </c>
      <c r="M12" s="198">
        <v>27.32</v>
      </c>
      <c r="N12" s="198">
        <v>35.07</v>
      </c>
      <c r="O12" s="198">
        <v>0</v>
      </c>
      <c r="P12" s="198">
        <v>35.520000000000003</v>
      </c>
      <c r="Q12" s="198">
        <v>6.11</v>
      </c>
      <c r="R12" s="198">
        <v>8.3000000000000007</v>
      </c>
      <c r="S12" s="198">
        <v>7.84</v>
      </c>
      <c r="T12" s="198">
        <v>0</v>
      </c>
      <c r="U12" s="198">
        <v>103.63</v>
      </c>
      <c r="V12" s="198">
        <v>4.2300000000000004</v>
      </c>
      <c r="W12" s="198">
        <v>13.34</v>
      </c>
      <c r="X12" s="198">
        <v>43.81</v>
      </c>
      <c r="Y12" s="198">
        <v>0</v>
      </c>
      <c r="Z12" s="198">
        <v>75.2</v>
      </c>
      <c r="AA12" s="198">
        <v>20.79</v>
      </c>
      <c r="AB12" s="198">
        <v>0</v>
      </c>
      <c r="AC12" s="198">
        <v>22</v>
      </c>
      <c r="AD12" s="198">
        <v>0</v>
      </c>
      <c r="AE12" s="198">
        <v>0</v>
      </c>
      <c r="AF12" s="198">
        <v>0</v>
      </c>
      <c r="AG12" s="198">
        <v>25.06</v>
      </c>
      <c r="AH12" s="198">
        <v>0</v>
      </c>
      <c r="AI12" s="198">
        <v>26.89</v>
      </c>
      <c r="AJ12" s="198">
        <v>0</v>
      </c>
      <c r="AK12" s="198">
        <v>69.599999999999994</v>
      </c>
      <c r="AL12" s="198">
        <v>0</v>
      </c>
      <c r="AM12" s="198">
        <v>0</v>
      </c>
      <c r="AN12" s="198">
        <v>0</v>
      </c>
      <c r="AO12" s="198">
        <v>32.630000000000003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1.94</v>
      </c>
      <c r="J13" s="198">
        <v>0.33</v>
      </c>
      <c r="K13" s="198">
        <v>9.11</v>
      </c>
      <c r="L13" s="198">
        <v>475.26</v>
      </c>
      <c r="M13" s="198">
        <v>27.32</v>
      </c>
      <c r="N13" s="198">
        <v>35.07</v>
      </c>
      <c r="O13" s="198">
        <v>0</v>
      </c>
      <c r="P13" s="198">
        <v>35.520000000000003</v>
      </c>
      <c r="Q13" s="198">
        <v>6.11</v>
      </c>
      <c r="R13" s="198">
        <v>8.3000000000000007</v>
      </c>
      <c r="S13" s="198">
        <v>7.84</v>
      </c>
      <c r="T13" s="198">
        <v>0</v>
      </c>
      <c r="U13" s="198">
        <v>103.63</v>
      </c>
      <c r="V13" s="198">
        <v>4.2300000000000004</v>
      </c>
      <c r="W13" s="198">
        <v>13.34</v>
      </c>
      <c r="X13" s="198">
        <v>43.81</v>
      </c>
      <c r="Y13" s="198">
        <v>0</v>
      </c>
      <c r="Z13" s="198">
        <v>75.2</v>
      </c>
      <c r="AA13" s="198">
        <v>20.79</v>
      </c>
      <c r="AB13" s="198">
        <v>0</v>
      </c>
      <c r="AC13" s="198">
        <v>22</v>
      </c>
      <c r="AD13" s="198">
        <v>0</v>
      </c>
      <c r="AE13" s="198">
        <v>0</v>
      </c>
      <c r="AF13" s="198">
        <v>0</v>
      </c>
      <c r="AG13" s="198">
        <v>25.06</v>
      </c>
      <c r="AH13" s="198">
        <v>0</v>
      </c>
      <c r="AI13" s="198">
        <v>26.89</v>
      </c>
      <c r="AJ13" s="198">
        <v>0</v>
      </c>
      <c r="AK13" s="198">
        <v>69.599999999999994</v>
      </c>
      <c r="AL13" s="198">
        <v>0</v>
      </c>
      <c r="AM13" s="198">
        <v>0</v>
      </c>
      <c r="AN13" s="198">
        <v>0</v>
      </c>
      <c r="AO13" s="198">
        <v>32.630000000000003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1.94</v>
      </c>
      <c r="J14" s="198">
        <v>0.33</v>
      </c>
      <c r="K14" s="198">
        <v>9.11</v>
      </c>
      <c r="L14" s="198">
        <v>475.26</v>
      </c>
      <c r="M14" s="198">
        <v>27.32</v>
      </c>
      <c r="N14" s="198">
        <v>35.07</v>
      </c>
      <c r="O14" s="198">
        <v>0</v>
      </c>
      <c r="P14" s="198">
        <v>35.520000000000003</v>
      </c>
      <c r="Q14" s="198">
        <v>6.11</v>
      </c>
      <c r="R14" s="198">
        <v>8.3000000000000007</v>
      </c>
      <c r="S14" s="198">
        <v>7.84</v>
      </c>
      <c r="T14" s="198">
        <v>0</v>
      </c>
      <c r="U14" s="198">
        <v>103.63</v>
      </c>
      <c r="V14" s="198">
        <v>4.2300000000000004</v>
      </c>
      <c r="W14" s="198">
        <v>13.34</v>
      </c>
      <c r="X14" s="198">
        <v>43.81</v>
      </c>
      <c r="Y14" s="198">
        <v>0</v>
      </c>
      <c r="Z14" s="198">
        <v>75.2</v>
      </c>
      <c r="AA14" s="198">
        <v>20.79</v>
      </c>
      <c r="AB14" s="198">
        <v>0</v>
      </c>
      <c r="AC14" s="198">
        <v>17.32</v>
      </c>
      <c r="AD14" s="198">
        <v>0</v>
      </c>
      <c r="AE14" s="198">
        <v>0</v>
      </c>
      <c r="AF14" s="198">
        <v>0</v>
      </c>
      <c r="AG14" s="198">
        <v>25.06</v>
      </c>
      <c r="AH14" s="198">
        <v>0</v>
      </c>
      <c r="AI14" s="198">
        <v>26.89</v>
      </c>
      <c r="AJ14" s="198">
        <v>0</v>
      </c>
      <c r="AK14" s="198">
        <v>69.599999999999994</v>
      </c>
      <c r="AL14" s="198">
        <v>0</v>
      </c>
      <c r="AM14" s="198">
        <v>0</v>
      </c>
      <c r="AN14" s="198">
        <v>0</v>
      </c>
      <c r="AO14" s="198">
        <v>32.630000000000003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1.94</v>
      </c>
      <c r="J15" s="198">
        <v>0.33</v>
      </c>
      <c r="K15" s="198">
        <v>9.11</v>
      </c>
      <c r="L15" s="198">
        <v>475.26</v>
      </c>
      <c r="M15" s="198">
        <v>27.32</v>
      </c>
      <c r="N15" s="198">
        <v>35.07</v>
      </c>
      <c r="O15" s="198">
        <v>0</v>
      </c>
      <c r="P15" s="198">
        <v>35.520000000000003</v>
      </c>
      <c r="Q15" s="198">
        <v>6.11</v>
      </c>
      <c r="R15" s="198">
        <v>9.3000000000000007</v>
      </c>
      <c r="S15" s="198">
        <v>7.84</v>
      </c>
      <c r="T15" s="198">
        <v>0</v>
      </c>
      <c r="U15" s="198">
        <v>103.63</v>
      </c>
      <c r="V15" s="198">
        <v>4.2300000000000004</v>
      </c>
      <c r="W15" s="198">
        <v>13.52</v>
      </c>
      <c r="X15" s="198">
        <v>43.81</v>
      </c>
      <c r="Y15" s="198">
        <v>0</v>
      </c>
      <c r="Z15" s="198">
        <v>75.2</v>
      </c>
      <c r="AA15" s="198">
        <v>20.79</v>
      </c>
      <c r="AB15" s="198">
        <v>0</v>
      </c>
      <c r="AC15" s="198">
        <v>17.32</v>
      </c>
      <c r="AD15" s="198">
        <v>0</v>
      </c>
      <c r="AE15" s="198">
        <v>0</v>
      </c>
      <c r="AF15" s="198">
        <v>0</v>
      </c>
      <c r="AG15" s="198">
        <v>25.06</v>
      </c>
      <c r="AH15" s="198">
        <v>0</v>
      </c>
      <c r="AI15" s="198">
        <v>26.89</v>
      </c>
      <c r="AJ15" s="198">
        <v>0</v>
      </c>
      <c r="AK15" s="198">
        <v>69.599999999999994</v>
      </c>
      <c r="AL15" s="198">
        <v>0</v>
      </c>
      <c r="AM15" s="198">
        <v>0</v>
      </c>
      <c r="AN15" s="198">
        <v>0</v>
      </c>
      <c r="AO15" s="198">
        <v>32.630000000000003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1.94</v>
      </c>
      <c r="J16" s="198">
        <v>0.33</v>
      </c>
      <c r="K16" s="198">
        <v>9.11</v>
      </c>
      <c r="L16" s="198">
        <v>475.26</v>
      </c>
      <c r="M16" s="198">
        <v>27.32</v>
      </c>
      <c r="N16" s="198">
        <v>35.07</v>
      </c>
      <c r="O16" s="198">
        <v>0</v>
      </c>
      <c r="P16" s="198">
        <v>35.520000000000003</v>
      </c>
      <c r="Q16" s="198">
        <v>6.11</v>
      </c>
      <c r="R16" s="198">
        <v>10.3</v>
      </c>
      <c r="S16" s="198">
        <v>7.84</v>
      </c>
      <c r="T16" s="198">
        <v>0</v>
      </c>
      <c r="U16" s="198">
        <v>103.63</v>
      </c>
      <c r="V16" s="198">
        <v>4.2300000000000004</v>
      </c>
      <c r="W16" s="198">
        <v>13.52</v>
      </c>
      <c r="X16" s="198">
        <v>43.81</v>
      </c>
      <c r="Y16" s="198">
        <v>0</v>
      </c>
      <c r="Z16" s="198">
        <v>75.2</v>
      </c>
      <c r="AA16" s="198">
        <v>20.79</v>
      </c>
      <c r="AB16" s="198">
        <v>0</v>
      </c>
      <c r="AC16" s="198">
        <v>22</v>
      </c>
      <c r="AD16" s="198">
        <v>0</v>
      </c>
      <c r="AE16" s="198">
        <v>0</v>
      </c>
      <c r="AF16" s="198">
        <v>0</v>
      </c>
      <c r="AG16" s="198">
        <v>25.06</v>
      </c>
      <c r="AH16" s="198">
        <v>0</v>
      </c>
      <c r="AI16" s="198">
        <v>26.89</v>
      </c>
      <c r="AJ16" s="198">
        <v>0</v>
      </c>
      <c r="AK16" s="198">
        <v>69.599999999999994</v>
      </c>
      <c r="AL16" s="198">
        <v>0</v>
      </c>
      <c r="AM16" s="198">
        <v>0</v>
      </c>
      <c r="AN16" s="198">
        <v>0</v>
      </c>
      <c r="AO16" s="198">
        <v>32.630000000000003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1.94</v>
      </c>
      <c r="J17" s="198">
        <v>0.33</v>
      </c>
      <c r="K17" s="198">
        <v>9.11</v>
      </c>
      <c r="L17" s="198">
        <v>475.26</v>
      </c>
      <c r="M17" s="198">
        <v>27.32</v>
      </c>
      <c r="N17" s="198">
        <v>35.07</v>
      </c>
      <c r="O17" s="198">
        <v>0</v>
      </c>
      <c r="P17" s="198">
        <v>35.64</v>
      </c>
      <c r="Q17" s="198">
        <v>6.11</v>
      </c>
      <c r="R17" s="198">
        <v>10.3</v>
      </c>
      <c r="S17" s="198">
        <v>7.84</v>
      </c>
      <c r="T17" s="198">
        <v>0</v>
      </c>
      <c r="U17" s="198">
        <v>103.63</v>
      </c>
      <c r="V17" s="198">
        <v>4.2300000000000004</v>
      </c>
      <c r="W17" s="198">
        <v>13.52</v>
      </c>
      <c r="X17" s="198">
        <v>43.81</v>
      </c>
      <c r="Y17" s="198">
        <v>0</v>
      </c>
      <c r="Z17" s="198">
        <v>75.2</v>
      </c>
      <c r="AA17" s="198">
        <v>20.79</v>
      </c>
      <c r="AB17" s="198">
        <v>0</v>
      </c>
      <c r="AC17" s="198">
        <v>22</v>
      </c>
      <c r="AD17" s="198">
        <v>0</v>
      </c>
      <c r="AE17" s="198">
        <v>0</v>
      </c>
      <c r="AF17" s="198">
        <v>0</v>
      </c>
      <c r="AG17" s="198">
        <v>25.06</v>
      </c>
      <c r="AH17" s="198">
        <v>0</v>
      </c>
      <c r="AI17" s="198">
        <v>26.89</v>
      </c>
      <c r="AJ17" s="198">
        <v>0</v>
      </c>
      <c r="AK17" s="198">
        <v>69.599999999999994</v>
      </c>
      <c r="AL17" s="198">
        <v>0</v>
      </c>
      <c r="AM17" s="198">
        <v>0</v>
      </c>
      <c r="AN17" s="198">
        <v>0</v>
      </c>
      <c r="AO17" s="198">
        <v>32.630000000000003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1.94</v>
      </c>
      <c r="J18" s="198">
        <v>0.33</v>
      </c>
      <c r="K18" s="198">
        <v>9.11</v>
      </c>
      <c r="L18" s="198">
        <v>475.26</v>
      </c>
      <c r="M18" s="198">
        <v>27.32</v>
      </c>
      <c r="N18" s="198">
        <v>35.07</v>
      </c>
      <c r="O18" s="198">
        <v>0</v>
      </c>
      <c r="P18" s="198">
        <v>35.64</v>
      </c>
      <c r="Q18" s="198">
        <v>6.11</v>
      </c>
      <c r="R18" s="198">
        <v>10.3</v>
      </c>
      <c r="S18" s="198">
        <v>7.84</v>
      </c>
      <c r="T18" s="198">
        <v>0</v>
      </c>
      <c r="U18" s="198">
        <v>103.63</v>
      </c>
      <c r="V18" s="198">
        <v>4.2300000000000004</v>
      </c>
      <c r="W18" s="198">
        <v>13.52</v>
      </c>
      <c r="X18" s="198">
        <v>43.81</v>
      </c>
      <c r="Y18" s="198">
        <v>0</v>
      </c>
      <c r="Z18" s="198">
        <v>75.2</v>
      </c>
      <c r="AA18" s="198">
        <v>20.79</v>
      </c>
      <c r="AB18" s="198">
        <v>0</v>
      </c>
      <c r="AC18" s="198">
        <v>22</v>
      </c>
      <c r="AD18" s="198">
        <v>0</v>
      </c>
      <c r="AE18" s="198">
        <v>0</v>
      </c>
      <c r="AF18" s="198">
        <v>0</v>
      </c>
      <c r="AG18" s="198">
        <v>25.06</v>
      </c>
      <c r="AH18" s="198">
        <v>0</v>
      </c>
      <c r="AI18" s="198">
        <v>26.89</v>
      </c>
      <c r="AJ18" s="198">
        <v>0</v>
      </c>
      <c r="AK18" s="198">
        <v>69.599999999999994</v>
      </c>
      <c r="AL18" s="198">
        <v>0</v>
      </c>
      <c r="AM18" s="198">
        <v>0</v>
      </c>
      <c r="AN18" s="198">
        <v>0</v>
      </c>
      <c r="AO18" s="198">
        <v>32.630000000000003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1.94</v>
      </c>
      <c r="J19" s="198">
        <v>0.33</v>
      </c>
      <c r="K19" s="198">
        <v>9.11</v>
      </c>
      <c r="L19" s="198">
        <v>478.17</v>
      </c>
      <c r="M19" s="198">
        <v>27.32</v>
      </c>
      <c r="N19" s="198">
        <v>35.07</v>
      </c>
      <c r="O19" s="198">
        <v>0</v>
      </c>
      <c r="P19" s="198">
        <v>35.64</v>
      </c>
      <c r="Q19" s="198">
        <v>6.11</v>
      </c>
      <c r="R19" s="198">
        <v>10.3</v>
      </c>
      <c r="S19" s="198">
        <v>7.84</v>
      </c>
      <c r="T19" s="198">
        <v>0</v>
      </c>
      <c r="U19" s="198">
        <v>103.63</v>
      </c>
      <c r="V19" s="198">
        <v>4.2300000000000004</v>
      </c>
      <c r="W19" s="198">
        <v>13.52</v>
      </c>
      <c r="X19" s="198">
        <v>43.81</v>
      </c>
      <c r="Y19" s="198">
        <v>0</v>
      </c>
      <c r="Z19" s="198">
        <v>75.2</v>
      </c>
      <c r="AA19" s="198">
        <v>20.79</v>
      </c>
      <c r="AB19" s="198">
        <v>0</v>
      </c>
      <c r="AC19" s="198">
        <v>22</v>
      </c>
      <c r="AD19" s="198">
        <v>0</v>
      </c>
      <c r="AE19" s="198">
        <v>0</v>
      </c>
      <c r="AF19" s="198">
        <v>0</v>
      </c>
      <c r="AG19" s="198">
        <v>25.06</v>
      </c>
      <c r="AH19" s="198">
        <v>0</v>
      </c>
      <c r="AI19" s="198">
        <v>26.89</v>
      </c>
      <c r="AJ19" s="198">
        <v>0</v>
      </c>
      <c r="AK19" s="198">
        <v>69.599999999999994</v>
      </c>
      <c r="AL19" s="198">
        <v>0</v>
      </c>
      <c r="AM19" s="198">
        <v>0</v>
      </c>
      <c r="AN19" s="198">
        <v>0</v>
      </c>
      <c r="AO19" s="198">
        <v>32.630000000000003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1.94</v>
      </c>
      <c r="J20" s="198">
        <v>0.33</v>
      </c>
      <c r="K20" s="198">
        <v>9.11</v>
      </c>
      <c r="L20" s="198">
        <v>478.17</v>
      </c>
      <c r="M20" s="198">
        <v>27.32</v>
      </c>
      <c r="N20" s="198">
        <v>35.07</v>
      </c>
      <c r="O20" s="198">
        <v>0</v>
      </c>
      <c r="P20" s="198">
        <v>35.64</v>
      </c>
      <c r="Q20" s="198">
        <v>6.11</v>
      </c>
      <c r="R20" s="198">
        <v>10.3</v>
      </c>
      <c r="S20" s="198">
        <v>7.84</v>
      </c>
      <c r="T20" s="198">
        <v>0</v>
      </c>
      <c r="U20" s="198">
        <v>103.63</v>
      </c>
      <c r="V20" s="198">
        <v>4.2300000000000004</v>
      </c>
      <c r="W20" s="198">
        <v>13.52</v>
      </c>
      <c r="X20" s="198">
        <v>43.81</v>
      </c>
      <c r="Y20" s="198">
        <v>0</v>
      </c>
      <c r="Z20" s="198">
        <v>75.2</v>
      </c>
      <c r="AA20" s="198">
        <v>20.79</v>
      </c>
      <c r="AB20" s="198">
        <v>0</v>
      </c>
      <c r="AC20" s="198">
        <v>22</v>
      </c>
      <c r="AD20" s="198">
        <v>0</v>
      </c>
      <c r="AE20" s="198">
        <v>0</v>
      </c>
      <c r="AF20" s="198">
        <v>0</v>
      </c>
      <c r="AG20" s="198">
        <v>25.06</v>
      </c>
      <c r="AH20" s="198">
        <v>0</v>
      </c>
      <c r="AI20" s="198">
        <v>26.89</v>
      </c>
      <c r="AJ20" s="198">
        <v>0</v>
      </c>
      <c r="AK20" s="198">
        <v>69.599999999999994</v>
      </c>
      <c r="AL20" s="198">
        <v>0</v>
      </c>
      <c r="AM20" s="198">
        <v>0</v>
      </c>
      <c r="AN20" s="198">
        <v>0</v>
      </c>
      <c r="AO20" s="198">
        <v>32.630000000000003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1.94</v>
      </c>
      <c r="J21" s="198">
        <v>0.33</v>
      </c>
      <c r="K21" s="198">
        <v>9.11</v>
      </c>
      <c r="L21" s="198">
        <v>475.26</v>
      </c>
      <c r="M21" s="198">
        <v>27.32</v>
      </c>
      <c r="N21" s="198">
        <v>35.07</v>
      </c>
      <c r="O21" s="198">
        <v>0</v>
      </c>
      <c r="P21" s="198">
        <v>35.64</v>
      </c>
      <c r="Q21" s="198">
        <v>6.11</v>
      </c>
      <c r="R21" s="198">
        <v>11.29</v>
      </c>
      <c r="S21" s="198">
        <v>7.84</v>
      </c>
      <c r="T21" s="198">
        <v>0</v>
      </c>
      <c r="U21" s="198">
        <v>103.63</v>
      </c>
      <c r="V21" s="198">
        <v>4.2300000000000004</v>
      </c>
      <c r="W21" s="198">
        <v>13.52</v>
      </c>
      <c r="X21" s="198">
        <v>43.81</v>
      </c>
      <c r="Y21" s="198">
        <v>0</v>
      </c>
      <c r="Z21" s="198">
        <v>75.2</v>
      </c>
      <c r="AA21" s="198">
        <v>20.79</v>
      </c>
      <c r="AB21" s="198">
        <v>0</v>
      </c>
      <c r="AC21" s="198">
        <v>22</v>
      </c>
      <c r="AD21" s="198">
        <v>0</v>
      </c>
      <c r="AE21" s="198">
        <v>0</v>
      </c>
      <c r="AF21" s="198">
        <v>0</v>
      </c>
      <c r="AG21" s="198">
        <v>25.06</v>
      </c>
      <c r="AH21" s="198">
        <v>0</v>
      </c>
      <c r="AI21" s="198">
        <v>26.89</v>
      </c>
      <c r="AJ21" s="198">
        <v>0</v>
      </c>
      <c r="AK21" s="198">
        <v>69.599999999999994</v>
      </c>
      <c r="AL21" s="198">
        <v>0</v>
      </c>
      <c r="AM21" s="198">
        <v>0</v>
      </c>
      <c r="AN21" s="198">
        <v>0</v>
      </c>
      <c r="AO21" s="198">
        <v>32.630000000000003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1.94</v>
      </c>
      <c r="J22" s="198">
        <v>0.33</v>
      </c>
      <c r="K22" s="198">
        <v>9.11</v>
      </c>
      <c r="L22" s="198">
        <v>475.26</v>
      </c>
      <c r="M22" s="198">
        <v>27.32</v>
      </c>
      <c r="N22" s="198">
        <v>35.07</v>
      </c>
      <c r="O22" s="198">
        <v>0</v>
      </c>
      <c r="P22" s="198">
        <v>35.64</v>
      </c>
      <c r="Q22" s="198">
        <v>6.11</v>
      </c>
      <c r="R22" s="198">
        <v>12.29</v>
      </c>
      <c r="S22" s="198">
        <v>7.84</v>
      </c>
      <c r="T22" s="198">
        <v>0</v>
      </c>
      <c r="U22" s="198">
        <v>103.63</v>
      </c>
      <c r="V22" s="198">
        <v>4.2300000000000004</v>
      </c>
      <c r="W22" s="198">
        <v>13.52</v>
      </c>
      <c r="X22" s="198">
        <v>43.81</v>
      </c>
      <c r="Y22" s="198">
        <v>0</v>
      </c>
      <c r="Z22" s="198">
        <v>75.2</v>
      </c>
      <c r="AA22" s="198">
        <v>20.79</v>
      </c>
      <c r="AB22" s="198">
        <v>0</v>
      </c>
      <c r="AC22" s="198">
        <v>22</v>
      </c>
      <c r="AD22" s="198">
        <v>0</v>
      </c>
      <c r="AE22" s="198">
        <v>0</v>
      </c>
      <c r="AF22" s="198">
        <v>0</v>
      </c>
      <c r="AG22" s="198">
        <v>25.06</v>
      </c>
      <c r="AH22" s="198">
        <v>0</v>
      </c>
      <c r="AI22" s="198">
        <v>26.89</v>
      </c>
      <c r="AJ22" s="198">
        <v>0</v>
      </c>
      <c r="AK22" s="198">
        <v>69.599999999999994</v>
      </c>
      <c r="AL22" s="198">
        <v>0</v>
      </c>
      <c r="AM22" s="198">
        <v>0</v>
      </c>
      <c r="AN22" s="198">
        <v>0</v>
      </c>
      <c r="AO22" s="198">
        <v>32.630000000000003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1.94</v>
      </c>
      <c r="J23" s="198">
        <v>0.33</v>
      </c>
      <c r="K23" s="198">
        <v>9.11</v>
      </c>
      <c r="L23" s="198">
        <v>475.27</v>
      </c>
      <c r="M23" s="198">
        <v>27.32</v>
      </c>
      <c r="N23" s="198">
        <v>35.07</v>
      </c>
      <c r="O23" s="198">
        <v>0</v>
      </c>
      <c r="P23" s="198">
        <v>35.64</v>
      </c>
      <c r="Q23" s="198">
        <v>6.11</v>
      </c>
      <c r="R23" s="198">
        <v>12.59</v>
      </c>
      <c r="S23" s="198">
        <v>7.84</v>
      </c>
      <c r="T23" s="198">
        <v>0</v>
      </c>
      <c r="U23" s="198">
        <v>103.63</v>
      </c>
      <c r="V23" s="198">
        <v>4.2300000000000004</v>
      </c>
      <c r="W23" s="198">
        <v>13.52</v>
      </c>
      <c r="X23" s="198">
        <v>43.81</v>
      </c>
      <c r="Y23" s="198">
        <v>0</v>
      </c>
      <c r="Z23" s="198">
        <v>75.2</v>
      </c>
      <c r="AA23" s="198">
        <v>20.79</v>
      </c>
      <c r="AB23" s="198">
        <v>0</v>
      </c>
      <c r="AC23" s="198">
        <v>22</v>
      </c>
      <c r="AD23" s="198">
        <v>0</v>
      </c>
      <c r="AE23" s="198">
        <v>0</v>
      </c>
      <c r="AF23" s="198">
        <v>0</v>
      </c>
      <c r="AG23" s="198">
        <v>25.06</v>
      </c>
      <c r="AH23" s="198">
        <v>0</v>
      </c>
      <c r="AI23" s="198">
        <v>26.89</v>
      </c>
      <c r="AJ23" s="198">
        <v>0</v>
      </c>
      <c r="AK23" s="198">
        <v>69.599999999999994</v>
      </c>
      <c r="AL23" s="198">
        <v>0</v>
      </c>
      <c r="AM23" s="198">
        <v>0</v>
      </c>
      <c r="AN23" s="198">
        <v>0</v>
      </c>
      <c r="AO23" s="198">
        <v>32.630000000000003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1.94</v>
      </c>
      <c r="J24" s="198">
        <v>0.33</v>
      </c>
      <c r="K24" s="198">
        <v>9.11</v>
      </c>
      <c r="L24" s="198">
        <v>475.27</v>
      </c>
      <c r="M24" s="198">
        <v>27.32</v>
      </c>
      <c r="N24" s="198">
        <v>35.07</v>
      </c>
      <c r="O24" s="198">
        <v>0</v>
      </c>
      <c r="P24" s="198">
        <v>35.64</v>
      </c>
      <c r="Q24" s="198">
        <v>6.11</v>
      </c>
      <c r="R24" s="198">
        <v>12.59</v>
      </c>
      <c r="S24" s="198">
        <v>7.84</v>
      </c>
      <c r="T24" s="198">
        <v>0</v>
      </c>
      <c r="U24" s="198">
        <v>103.63</v>
      </c>
      <c r="V24" s="198">
        <v>4.2300000000000004</v>
      </c>
      <c r="W24" s="198">
        <v>13.52</v>
      </c>
      <c r="X24" s="198">
        <v>43.81</v>
      </c>
      <c r="Y24" s="198">
        <v>0</v>
      </c>
      <c r="Z24" s="198">
        <v>75.2</v>
      </c>
      <c r="AA24" s="198">
        <v>20.79</v>
      </c>
      <c r="AB24" s="198">
        <v>0</v>
      </c>
      <c r="AC24" s="198">
        <v>22</v>
      </c>
      <c r="AD24" s="198">
        <v>0</v>
      </c>
      <c r="AE24" s="198">
        <v>0</v>
      </c>
      <c r="AF24" s="198">
        <v>0</v>
      </c>
      <c r="AG24" s="198">
        <v>25.06</v>
      </c>
      <c r="AH24" s="198">
        <v>0</v>
      </c>
      <c r="AI24" s="198">
        <v>26.89</v>
      </c>
      <c r="AJ24" s="198">
        <v>0</v>
      </c>
      <c r="AK24" s="198">
        <v>69.599999999999994</v>
      </c>
      <c r="AL24" s="198">
        <v>0</v>
      </c>
      <c r="AM24" s="198">
        <v>0</v>
      </c>
      <c r="AN24" s="198">
        <v>0</v>
      </c>
      <c r="AO24" s="198">
        <v>32.630000000000003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1.94</v>
      </c>
      <c r="J25" s="198">
        <v>0.33</v>
      </c>
      <c r="K25" s="198">
        <v>9.11</v>
      </c>
      <c r="L25" s="198">
        <v>475.27</v>
      </c>
      <c r="M25" s="198">
        <v>27.32</v>
      </c>
      <c r="N25" s="198">
        <v>35.07</v>
      </c>
      <c r="O25" s="198">
        <v>0</v>
      </c>
      <c r="P25" s="198">
        <v>35.64</v>
      </c>
      <c r="Q25" s="198">
        <v>6.11</v>
      </c>
      <c r="R25" s="198">
        <v>12.59</v>
      </c>
      <c r="S25" s="198">
        <v>7.84</v>
      </c>
      <c r="T25" s="198">
        <v>0</v>
      </c>
      <c r="U25" s="198">
        <v>103.63</v>
      </c>
      <c r="V25" s="198">
        <v>3.92</v>
      </c>
      <c r="W25" s="198">
        <v>13.52</v>
      </c>
      <c r="X25" s="198">
        <v>43.81</v>
      </c>
      <c r="Y25" s="198">
        <v>0</v>
      </c>
      <c r="Z25" s="198">
        <v>75.2</v>
      </c>
      <c r="AA25" s="198">
        <v>20.79</v>
      </c>
      <c r="AB25" s="198">
        <v>0</v>
      </c>
      <c r="AC25" s="198">
        <v>22</v>
      </c>
      <c r="AD25" s="198">
        <v>0</v>
      </c>
      <c r="AE25" s="198">
        <v>0</v>
      </c>
      <c r="AF25" s="198">
        <v>0</v>
      </c>
      <c r="AG25" s="198">
        <v>25.06</v>
      </c>
      <c r="AH25" s="198">
        <v>0</v>
      </c>
      <c r="AI25" s="198">
        <v>26.89</v>
      </c>
      <c r="AJ25" s="198">
        <v>0</v>
      </c>
      <c r="AK25" s="198">
        <v>69.599999999999994</v>
      </c>
      <c r="AL25" s="198">
        <v>0</v>
      </c>
      <c r="AM25" s="198">
        <v>0</v>
      </c>
      <c r="AN25" s="198">
        <v>0</v>
      </c>
      <c r="AO25" s="198">
        <v>32.630000000000003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1.94</v>
      </c>
      <c r="J26" s="198">
        <v>0.33</v>
      </c>
      <c r="K26" s="198">
        <v>9.11</v>
      </c>
      <c r="L26" s="198">
        <v>475.27</v>
      </c>
      <c r="M26" s="198">
        <v>27.32</v>
      </c>
      <c r="N26" s="198">
        <v>35.07</v>
      </c>
      <c r="O26" s="198">
        <v>0</v>
      </c>
      <c r="P26" s="198">
        <v>35.64</v>
      </c>
      <c r="Q26" s="198">
        <v>6.11</v>
      </c>
      <c r="R26" s="198">
        <v>12.59</v>
      </c>
      <c r="S26" s="198">
        <v>7.84</v>
      </c>
      <c r="T26" s="198">
        <v>0</v>
      </c>
      <c r="U26" s="198">
        <v>103.63</v>
      </c>
      <c r="V26" s="198">
        <v>3.92</v>
      </c>
      <c r="W26" s="198">
        <v>13.52</v>
      </c>
      <c r="X26" s="198">
        <v>43.81</v>
      </c>
      <c r="Y26" s="198">
        <v>0</v>
      </c>
      <c r="Z26" s="198">
        <v>75.2</v>
      </c>
      <c r="AA26" s="198">
        <v>20.79</v>
      </c>
      <c r="AB26" s="198">
        <v>0</v>
      </c>
      <c r="AC26" s="198">
        <v>22</v>
      </c>
      <c r="AD26" s="198">
        <v>0</v>
      </c>
      <c r="AE26" s="198">
        <v>0</v>
      </c>
      <c r="AF26" s="198">
        <v>0</v>
      </c>
      <c r="AG26" s="198">
        <v>25.06</v>
      </c>
      <c r="AH26" s="198">
        <v>0</v>
      </c>
      <c r="AI26" s="198">
        <v>26.89</v>
      </c>
      <c r="AJ26" s="198">
        <v>0</v>
      </c>
      <c r="AK26" s="198">
        <v>69.599999999999994</v>
      </c>
      <c r="AL26" s="198">
        <v>0</v>
      </c>
      <c r="AM26" s="198">
        <v>0</v>
      </c>
      <c r="AN26" s="198">
        <v>0</v>
      </c>
      <c r="AO26" s="198">
        <v>32.630000000000003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1.94</v>
      </c>
      <c r="J27" s="198">
        <v>0.33</v>
      </c>
      <c r="K27" s="198">
        <v>9.11</v>
      </c>
      <c r="L27" s="198">
        <v>475.27</v>
      </c>
      <c r="M27" s="198">
        <v>27.32</v>
      </c>
      <c r="N27" s="198">
        <v>35.07</v>
      </c>
      <c r="O27" s="198">
        <v>0</v>
      </c>
      <c r="P27" s="198">
        <v>35.64</v>
      </c>
      <c r="Q27" s="198">
        <v>6.11</v>
      </c>
      <c r="R27" s="198">
        <v>12.59</v>
      </c>
      <c r="S27" s="198">
        <v>7.84</v>
      </c>
      <c r="T27" s="198">
        <v>0</v>
      </c>
      <c r="U27" s="198">
        <v>103.63</v>
      </c>
      <c r="V27" s="198">
        <v>3.92</v>
      </c>
      <c r="W27" s="198">
        <v>13.52</v>
      </c>
      <c r="X27" s="198">
        <v>43.81</v>
      </c>
      <c r="Y27" s="198">
        <v>0</v>
      </c>
      <c r="Z27" s="198">
        <v>75.2</v>
      </c>
      <c r="AA27" s="198">
        <v>20.79</v>
      </c>
      <c r="AB27" s="198">
        <v>0</v>
      </c>
      <c r="AC27" s="198">
        <v>22</v>
      </c>
      <c r="AD27" s="198">
        <v>0</v>
      </c>
      <c r="AE27" s="198">
        <v>0</v>
      </c>
      <c r="AF27" s="198">
        <v>0</v>
      </c>
      <c r="AG27" s="198">
        <v>25.06</v>
      </c>
      <c r="AH27" s="198">
        <v>0</v>
      </c>
      <c r="AI27" s="198">
        <v>26.89</v>
      </c>
      <c r="AJ27" s="198">
        <v>0</v>
      </c>
      <c r="AK27" s="198">
        <v>69.599999999999994</v>
      </c>
      <c r="AL27" s="198">
        <v>0</v>
      </c>
      <c r="AM27" s="198">
        <v>0</v>
      </c>
      <c r="AN27" s="198">
        <v>0</v>
      </c>
      <c r="AO27" s="198">
        <v>32.630000000000003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1.94</v>
      </c>
      <c r="J28" s="198">
        <v>0.33</v>
      </c>
      <c r="K28" s="198">
        <v>9.11</v>
      </c>
      <c r="L28" s="198">
        <v>475.27</v>
      </c>
      <c r="M28" s="198">
        <v>27.32</v>
      </c>
      <c r="N28" s="198">
        <v>35.07</v>
      </c>
      <c r="O28" s="198">
        <v>0</v>
      </c>
      <c r="P28" s="198">
        <v>35.64</v>
      </c>
      <c r="Q28" s="198">
        <v>6.11</v>
      </c>
      <c r="R28" s="198">
        <v>12.59</v>
      </c>
      <c r="S28" s="198">
        <v>7.84</v>
      </c>
      <c r="T28" s="198">
        <v>0</v>
      </c>
      <c r="U28" s="198">
        <v>103.63</v>
      </c>
      <c r="V28" s="198">
        <v>3.92</v>
      </c>
      <c r="W28" s="198">
        <v>13.52</v>
      </c>
      <c r="X28" s="198">
        <v>43.81</v>
      </c>
      <c r="Y28" s="198">
        <v>0</v>
      </c>
      <c r="Z28" s="198">
        <v>75.2</v>
      </c>
      <c r="AA28" s="198">
        <v>20.79</v>
      </c>
      <c r="AB28" s="198">
        <v>0</v>
      </c>
      <c r="AC28" s="198">
        <v>22</v>
      </c>
      <c r="AD28" s="198">
        <v>0</v>
      </c>
      <c r="AE28" s="198">
        <v>0</v>
      </c>
      <c r="AF28" s="198">
        <v>0</v>
      </c>
      <c r="AG28" s="198">
        <v>25.06</v>
      </c>
      <c r="AH28" s="198">
        <v>0</v>
      </c>
      <c r="AI28" s="198">
        <v>26.89</v>
      </c>
      <c r="AJ28" s="198">
        <v>0</v>
      </c>
      <c r="AK28" s="198">
        <v>69.599999999999994</v>
      </c>
      <c r="AL28" s="198">
        <v>0</v>
      </c>
      <c r="AM28" s="198">
        <v>0</v>
      </c>
      <c r="AN28" s="198">
        <v>0</v>
      </c>
      <c r="AO28" s="198">
        <v>32.630000000000003</v>
      </c>
      <c r="AP28" s="198">
        <v>0</v>
      </c>
      <c r="AQ28" s="198">
        <v>0.27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1.94</v>
      </c>
      <c r="J29" s="198">
        <v>0.33</v>
      </c>
      <c r="K29" s="198">
        <v>9.11</v>
      </c>
      <c r="L29" s="198">
        <v>475.27</v>
      </c>
      <c r="M29" s="198">
        <v>27.32</v>
      </c>
      <c r="N29" s="198">
        <v>35.07</v>
      </c>
      <c r="O29" s="198">
        <v>0</v>
      </c>
      <c r="P29" s="198">
        <v>35.64</v>
      </c>
      <c r="Q29" s="198">
        <v>5.77</v>
      </c>
      <c r="R29" s="198">
        <v>12.59</v>
      </c>
      <c r="S29" s="198">
        <v>7.84</v>
      </c>
      <c r="T29" s="198">
        <v>0</v>
      </c>
      <c r="U29" s="198">
        <v>103.63</v>
      </c>
      <c r="V29" s="198">
        <v>3.92</v>
      </c>
      <c r="W29" s="198">
        <v>13.78</v>
      </c>
      <c r="X29" s="198">
        <v>43.81</v>
      </c>
      <c r="Y29" s="198">
        <v>0</v>
      </c>
      <c r="Z29" s="198">
        <v>75.2</v>
      </c>
      <c r="AA29" s="198">
        <v>20.79</v>
      </c>
      <c r="AB29" s="198">
        <v>0</v>
      </c>
      <c r="AC29" s="198">
        <v>22</v>
      </c>
      <c r="AD29" s="198">
        <v>0</v>
      </c>
      <c r="AE29" s="198">
        <v>0</v>
      </c>
      <c r="AF29" s="198">
        <v>0</v>
      </c>
      <c r="AG29" s="198">
        <v>25.06</v>
      </c>
      <c r="AH29" s="198">
        <v>0</v>
      </c>
      <c r="AI29" s="198">
        <v>26.89</v>
      </c>
      <c r="AJ29" s="198">
        <v>0</v>
      </c>
      <c r="AK29" s="198">
        <v>69.599999999999994</v>
      </c>
      <c r="AL29" s="198">
        <v>0</v>
      </c>
      <c r="AM29" s="198">
        <v>0</v>
      </c>
      <c r="AN29" s="198">
        <v>0</v>
      </c>
      <c r="AO29" s="198">
        <v>32.630000000000003</v>
      </c>
      <c r="AP29" s="198">
        <v>0</v>
      </c>
      <c r="AQ29" s="198">
        <v>3.34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1.94</v>
      </c>
      <c r="J30" s="198">
        <v>0.33</v>
      </c>
      <c r="K30" s="198">
        <v>9.11</v>
      </c>
      <c r="L30" s="198">
        <v>475.27</v>
      </c>
      <c r="M30" s="198">
        <v>27.32</v>
      </c>
      <c r="N30" s="198">
        <v>35.07</v>
      </c>
      <c r="O30" s="198">
        <v>0</v>
      </c>
      <c r="P30" s="198">
        <v>35.64</v>
      </c>
      <c r="Q30" s="198">
        <v>5.77</v>
      </c>
      <c r="R30" s="198">
        <v>12.59</v>
      </c>
      <c r="S30" s="198">
        <v>7.84</v>
      </c>
      <c r="T30" s="198">
        <v>0</v>
      </c>
      <c r="U30" s="198">
        <v>103.63</v>
      </c>
      <c r="V30" s="198">
        <v>3.92</v>
      </c>
      <c r="W30" s="198">
        <v>13.78</v>
      </c>
      <c r="X30" s="198">
        <v>43.81</v>
      </c>
      <c r="Y30" s="198">
        <v>0</v>
      </c>
      <c r="Z30" s="198">
        <v>75.2</v>
      </c>
      <c r="AA30" s="198">
        <v>20.79</v>
      </c>
      <c r="AB30" s="198">
        <v>0</v>
      </c>
      <c r="AC30" s="198">
        <v>22</v>
      </c>
      <c r="AD30" s="198">
        <v>0</v>
      </c>
      <c r="AE30" s="198">
        <v>0</v>
      </c>
      <c r="AF30" s="198">
        <v>0</v>
      </c>
      <c r="AG30" s="198">
        <v>25.06</v>
      </c>
      <c r="AH30" s="198">
        <v>0</v>
      </c>
      <c r="AI30" s="198">
        <v>26.89</v>
      </c>
      <c r="AJ30" s="198">
        <v>0</v>
      </c>
      <c r="AK30" s="198">
        <v>69.599999999999994</v>
      </c>
      <c r="AL30" s="198">
        <v>0</v>
      </c>
      <c r="AM30" s="198">
        <v>0</v>
      </c>
      <c r="AN30" s="198">
        <v>0</v>
      </c>
      <c r="AO30" s="198">
        <v>32.630000000000003</v>
      </c>
      <c r="AP30" s="198">
        <v>0</v>
      </c>
      <c r="AQ30" s="198">
        <v>8.23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1.94</v>
      </c>
      <c r="J31" s="198">
        <v>0.33</v>
      </c>
      <c r="K31" s="198">
        <v>9.11</v>
      </c>
      <c r="L31" s="198">
        <v>475.27</v>
      </c>
      <c r="M31" s="198">
        <v>27.32</v>
      </c>
      <c r="N31" s="198">
        <v>35.07</v>
      </c>
      <c r="O31" s="198">
        <v>0</v>
      </c>
      <c r="P31" s="198">
        <v>35.64</v>
      </c>
      <c r="Q31" s="198">
        <v>5.09</v>
      </c>
      <c r="R31" s="198">
        <v>11.63</v>
      </c>
      <c r="S31" s="198">
        <v>7.84</v>
      </c>
      <c r="T31" s="198">
        <v>0</v>
      </c>
      <c r="U31" s="198">
        <v>103.63</v>
      </c>
      <c r="V31" s="198">
        <v>3.92</v>
      </c>
      <c r="W31" s="198">
        <v>13.78</v>
      </c>
      <c r="X31" s="198">
        <v>43.81</v>
      </c>
      <c r="Y31" s="198">
        <v>0</v>
      </c>
      <c r="Z31" s="198">
        <v>75.2</v>
      </c>
      <c r="AA31" s="198">
        <v>20.79</v>
      </c>
      <c r="AB31" s="198">
        <v>0</v>
      </c>
      <c r="AC31" s="198">
        <v>22</v>
      </c>
      <c r="AD31" s="198">
        <v>0</v>
      </c>
      <c r="AE31" s="198">
        <v>0</v>
      </c>
      <c r="AF31" s="198">
        <v>0</v>
      </c>
      <c r="AG31" s="198">
        <v>25.06</v>
      </c>
      <c r="AH31" s="198">
        <v>0</v>
      </c>
      <c r="AI31" s="198">
        <v>26.89</v>
      </c>
      <c r="AJ31" s="198">
        <v>0</v>
      </c>
      <c r="AK31" s="198">
        <v>69.599999999999994</v>
      </c>
      <c r="AL31" s="198">
        <v>0</v>
      </c>
      <c r="AM31" s="198">
        <v>0</v>
      </c>
      <c r="AN31" s="198">
        <v>0</v>
      </c>
      <c r="AO31" s="198">
        <v>32.630000000000003</v>
      </c>
      <c r="AP31" s="198">
        <v>0</v>
      </c>
      <c r="AQ31" s="198">
        <v>13.31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1.94</v>
      </c>
      <c r="J32" s="198">
        <v>0.33</v>
      </c>
      <c r="K32" s="198">
        <v>9.11</v>
      </c>
      <c r="L32" s="198">
        <v>475.27</v>
      </c>
      <c r="M32" s="198">
        <v>27.32</v>
      </c>
      <c r="N32" s="198">
        <v>35.07</v>
      </c>
      <c r="O32" s="198">
        <v>0</v>
      </c>
      <c r="P32" s="198">
        <v>35.64</v>
      </c>
      <c r="Q32" s="198">
        <v>5.09</v>
      </c>
      <c r="R32" s="198">
        <v>11.63</v>
      </c>
      <c r="S32" s="198">
        <v>7.84</v>
      </c>
      <c r="T32" s="198">
        <v>0</v>
      </c>
      <c r="U32" s="198">
        <v>103.63</v>
      </c>
      <c r="V32" s="198">
        <v>3.92</v>
      </c>
      <c r="W32" s="198">
        <v>13.78</v>
      </c>
      <c r="X32" s="198">
        <v>43.81</v>
      </c>
      <c r="Y32" s="198">
        <v>0</v>
      </c>
      <c r="Z32" s="198">
        <v>75.2</v>
      </c>
      <c r="AA32" s="198">
        <v>20.79</v>
      </c>
      <c r="AB32" s="198">
        <v>0</v>
      </c>
      <c r="AC32" s="198">
        <v>22</v>
      </c>
      <c r="AD32" s="198">
        <v>0</v>
      </c>
      <c r="AE32" s="198">
        <v>0</v>
      </c>
      <c r="AF32" s="198">
        <v>0</v>
      </c>
      <c r="AG32" s="198">
        <v>25.06</v>
      </c>
      <c r="AH32" s="198">
        <v>0</v>
      </c>
      <c r="AI32" s="198">
        <v>26.89</v>
      </c>
      <c r="AJ32" s="198">
        <v>0</v>
      </c>
      <c r="AK32" s="198">
        <v>69.599999999999994</v>
      </c>
      <c r="AL32" s="198">
        <v>0</v>
      </c>
      <c r="AM32" s="198">
        <v>0</v>
      </c>
      <c r="AN32" s="198">
        <v>0</v>
      </c>
      <c r="AO32" s="198">
        <v>32.630000000000003</v>
      </c>
      <c r="AP32" s="198">
        <v>0</v>
      </c>
      <c r="AQ32" s="198">
        <v>17.7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1.94</v>
      </c>
      <c r="J33" s="198">
        <v>0.33</v>
      </c>
      <c r="K33" s="198">
        <v>9.11</v>
      </c>
      <c r="L33" s="198">
        <v>475.27</v>
      </c>
      <c r="M33" s="198">
        <v>27.32</v>
      </c>
      <c r="N33" s="198">
        <v>35.07</v>
      </c>
      <c r="O33" s="198">
        <v>0</v>
      </c>
      <c r="P33" s="198">
        <v>35.64</v>
      </c>
      <c r="Q33" s="198">
        <v>5.09</v>
      </c>
      <c r="R33" s="198">
        <v>11.63</v>
      </c>
      <c r="S33" s="198">
        <v>7.84</v>
      </c>
      <c r="T33" s="198">
        <v>0</v>
      </c>
      <c r="U33" s="198">
        <v>103.63</v>
      </c>
      <c r="V33" s="198">
        <v>3.92</v>
      </c>
      <c r="W33" s="198">
        <v>13.78</v>
      </c>
      <c r="X33" s="198">
        <v>41.27</v>
      </c>
      <c r="Y33" s="198">
        <v>0</v>
      </c>
      <c r="Z33" s="198">
        <v>75.2</v>
      </c>
      <c r="AA33" s="198">
        <v>20.79</v>
      </c>
      <c r="AB33" s="198">
        <v>0</v>
      </c>
      <c r="AC33" s="198">
        <v>22</v>
      </c>
      <c r="AD33" s="198">
        <v>0</v>
      </c>
      <c r="AE33" s="198">
        <v>0</v>
      </c>
      <c r="AF33" s="198">
        <v>0</v>
      </c>
      <c r="AG33" s="198">
        <v>25.06</v>
      </c>
      <c r="AH33" s="198">
        <v>0</v>
      </c>
      <c r="AI33" s="198">
        <v>26.89</v>
      </c>
      <c r="AJ33" s="198">
        <v>0</v>
      </c>
      <c r="AK33" s="198">
        <v>69.599999999999994</v>
      </c>
      <c r="AL33" s="198">
        <v>0</v>
      </c>
      <c r="AM33" s="198">
        <v>0</v>
      </c>
      <c r="AN33" s="198">
        <v>0</v>
      </c>
      <c r="AO33" s="198">
        <v>32.630000000000003</v>
      </c>
      <c r="AP33" s="198">
        <v>0</v>
      </c>
      <c r="AQ33" s="198">
        <v>17.7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1.94</v>
      </c>
      <c r="J34" s="198">
        <v>0.33</v>
      </c>
      <c r="K34" s="198">
        <v>9.11</v>
      </c>
      <c r="L34" s="198">
        <v>475.27</v>
      </c>
      <c r="M34" s="198">
        <v>27.32</v>
      </c>
      <c r="N34" s="198">
        <v>35.07</v>
      </c>
      <c r="O34" s="198">
        <v>0</v>
      </c>
      <c r="P34" s="198">
        <v>35.64</v>
      </c>
      <c r="Q34" s="198">
        <v>5.09</v>
      </c>
      <c r="R34" s="198">
        <v>11.63</v>
      </c>
      <c r="S34" s="198">
        <v>7.84</v>
      </c>
      <c r="T34" s="198">
        <v>0</v>
      </c>
      <c r="U34" s="198">
        <v>103.63</v>
      </c>
      <c r="V34" s="198">
        <v>3.92</v>
      </c>
      <c r="W34" s="198">
        <v>13.78</v>
      </c>
      <c r="X34" s="198">
        <v>41.27</v>
      </c>
      <c r="Y34" s="198">
        <v>0</v>
      </c>
      <c r="Z34" s="198">
        <v>75.2</v>
      </c>
      <c r="AA34" s="198">
        <v>20.79</v>
      </c>
      <c r="AB34" s="198">
        <v>0</v>
      </c>
      <c r="AC34" s="198">
        <v>22</v>
      </c>
      <c r="AD34" s="198">
        <v>0</v>
      </c>
      <c r="AE34" s="198">
        <v>0</v>
      </c>
      <c r="AF34" s="198">
        <v>0</v>
      </c>
      <c r="AG34" s="198">
        <v>25.06</v>
      </c>
      <c r="AH34" s="198">
        <v>0</v>
      </c>
      <c r="AI34" s="198">
        <v>26.89</v>
      </c>
      <c r="AJ34" s="198">
        <v>0</v>
      </c>
      <c r="AK34" s="198">
        <v>69.599999999999994</v>
      </c>
      <c r="AL34" s="198">
        <v>0</v>
      </c>
      <c r="AM34" s="198">
        <v>0</v>
      </c>
      <c r="AN34" s="198">
        <v>0</v>
      </c>
      <c r="AO34" s="198">
        <v>32.630000000000003</v>
      </c>
      <c r="AP34" s="198">
        <v>0</v>
      </c>
      <c r="AQ34" s="198">
        <v>17.7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1.94</v>
      </c>
      <c r="J35" s="198">
        <v>0.33</v>
      </c>
      <c r="K35" s="198">
        <v>9.11</v>
      </c>
      <c r="L35" s="198">
        <v>559.94000000000005</v>
      </c>
      <c r="M35" s="198">
        <v>27.32</v>
      </c>
      <c r="N35" s="198">
        <v>35.07</v>
      </c>
      <c r="O35" s="198">
        <v>0</v>
      </c>
      <c r="P35" s="198">
        <v>35.64</v>
      </c>
      <c r="Q35" s="198">
        <v>5.09</v>
      </c>
      <c r="R35" s="198">
        <v>11.63</v>
      </c>
      <c r="S35" s="198">
        <v>7.84</v>
      </c>
      <c r="T35" s="198">
        <v>0</v>
      </c>
      <c r="U35" s="198">
        <v>103.63</v>
      </c>
      <c r="V35" s="198">
        <v>3.92</v>
      </c>
      <c r="W35" s="198">
        <v>13.78</v>
      </c>
      <c r="X35" s="198">
        <v>41.27</v>
      </c>
      <c r="Y35" s="198">
        <v>0</v>
      </c>
      <c r="Z35" s="198">
        <v>75.2</v>
      </c>
      <c r="AA35" s="198">
        <v>20.79</v>
      </c>
      <c r="AB35" s="198">
        <v>0</v>
      </c>
      <c r="AC35" s="198">
        <v>22</v>
      </c>
      <c r="AD35" s="198">
        <v>0</v>
      </c>
      <c r="AE35" s="198">
        <v>0</v>
      </c>
      <c r="AF35" s="198">
        <v>0</v>
      </c>
      <c r="AG35" s="198">
        <v>25.06</v>
      </c>
      <c r="AH35" s="198">
        <v>0</v>
      </c>
      <c r="AI35" s="198">
        <v>26.89</v>
      </c>
      <c r="AJ35" s="198">
        <v>0</v>
      </c>
      <c r="AK35" s="198">
        <v>69.599999999999994</v>
      </c>
      <c r="AL35" s="198">
        <v>0</v>
      </c>
      <c r="AM35" s="198">
        <v>0</v>
      </c>
      <c r="AN35" s="198">
        <v>0</v>
      </c>
      <c r="AO35" s="198">
        <v>32.630000000000003</v>
      </c>
      <c r="AP35" s="198">
        <v>0</v>
      </c>
      <c r="AQ35" s="198">
        <v>17.7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1.94</v>
      </c>
      <c r="J36" s="198">
        <v>0.33</v>
      </c>
      <c r="K36" s="198">
        <v>9.11</v>
      </c>
      <c r="L36" s="198">
        <v>559.94000000000005</v>
      </c>
      <c r="M36" s="198">
        <v>27.32</v>
      </c>
      <c r="N36" s="198">
        <v>35.07</v>
      </c>
      <c r="O36" s="198">
        <v>0</v>
      </c>
      <c r="P36" s="198">
        <v>35.64</v>
      </c>
      <c r="Q36" s="198">
        <v>5.09</v>
      </c>
      <c r="R36" s="198">
        <v>11.63</v>
      </c>
      <c r="S36" s="198">
        <v>7.84</v>
      </c>
      <c r="T36" s="198">
        <v>0</v>
      </c>
      <c r="U36" s="198">
        <v>103.63</v>
      </c>
      <c r="V36" s="198">
        <v>3.92</v>
      </c>
      <c r="W36" s="198">
        <v>13.78</v>
      </c>
      <c r="X36" s="198">
        <v>41.27</v>
      </c>
      <c r="Y36" s="198">
        <v>0</v>
      </c>
      <c r="Z36" s="198">
        <v>75.2</v>
      </c>
      <c r="AA36" s="198">
        <v>20.79</v>
      </c>
      <c r="AB36" s="198">
        <v>0</v>
      </c>
      <c r="AC36" s="198">
        <v>22</v>
      </c>
      <c r="AD36" s="198">
        <v>0</v>
      </c>
      <c r="AE36" s="198">
        <v>0</v>
      </c>
      <c r="AF36" s="198">
        <v>0</v>
      </c>
      <c r="AG36" s="198">
        <v>25.06</v>
      </c>
      <c r="AH36" s="198">
        <v>0</v>
      </c>
      <c r="AI36" s="198">
        <v>26.89</v>
      </c>
      <c r="AJ36" s="198">
        <v>0</v>
      </c>
      <c r="AK36" s="198">
        <v>69.599999999999994</v>
      </c>
      <c r="AL36" s="198">
        <v>0</v>
      </c>
      <c r="AM36" s="198">
        <v>0</v>
      </c>
      <c r="AN36" s="198">
        <v>0</v>
      </c>
      <c r="AO36" s="198">
        <v>32.630000000000003</v>
      </c>
      <c r="AP36" s="198">
        <v>0</v>
      </c>
      <c r="AQ36" s="198">
        <v>17.7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1.94</v>
      </c>
      <c r="J37" s="198">
        <v>0.33</v>
      </c>
      <c r="K37" s="198">
        <v>9.11</v>
      </c>
      <c r="L37" s="198">
        <v>559.92999999999995</v>
      </c>
      <c r="M37" s="198">
        <v>27.32</v>
      </c>
      <c r="N37" s="198">
        <v>35.07</v>
      </c>
      <c r="O37" s="198">
        <v>0</v>
      </c>
      <c r="P37" s="198">
        <v>35.64</v>
      </c>
      <c r="Q37" s="198">
        <v>5.09</v>
      </c>
      <c r="R37" s="198">
        <v>11.63</v>
      </c>
      <c r="S37" s="198">
        <v>7.84</v>
      </c>
      <c r="T37" s="198">
        <v>0</v>
      </c>
      <c r="U37" s="198">
        <v>103.63</v>
      </c>
      <c r="V37" s="198">
        <v>3.92</v>
      </c>
      <c r="W37" s="198">
        <v>13.78</v>
      </c>
      <c r="X37" s="198">
        <v>43.81</v>
      </c>
      <c r="Y37" s="198">
        <v>0</v>
      </c>
      <c r="Z37" s="198">
        <v>75.2</v>
      </c>
      <c r="AA37" s="198">
        <v>20.79</v>
      </c>
      <c r="AB37" s="198">
        <v>0</v>
      </c>
      <c r="AC37" s="198">
        <v>22</v>
      </c>
      <c r="AD37" s="198">
        <v>0</v>
      </c>
      <c r="AE37" s="198">
        <v>0</v>
      </c>
      <c r="AF37" s="198">
        <v>0</v>
      </c>
      <c r="AG37" s="198">
        <v>25.06</v>
      </c>
      <c r="AH37" s="198">
        <v>0</v>
      </c>
      <c r="AI37" s="198">
        <v>26.89</v>
      </c>
      <c r="AJ37" s="198">
        <v>0</v>
      </c>
      <c r="AK37" s="198">
        <v>69.599999999999994</v>
      </c>
      <c r="AL37" s="198">
        <v>0</v>
      </c>
      <c r="AM37" s="198">
        <v>0</v>
      </c>
      <c r="AN37" s="198">
        <v>0</v>
      </c>
      <c r="AO37" s="198">
        <v>32.630000000000003</v>
      </c>
      <c r="AP37" s="198">
        <v>0</v>
      </c>
      <c r="AQ37" s="198">
        <v>17.7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1.94</v>
      </c>
      <c r="J38" s="198">
        <v>0.33</v>
      </c>
      <c r="K38" s="198">
        <v>9.11</v>
      </c>
      <c r="L38" s="198">
        <v>559.92999999999995</v>
      </c>
      <c r="M38" s="198">
        <v>27.32</v>
      </c>
      <c r="N38" s="198">
        <v>35.07</v>
      </c>
      <c r="O38" s="198">
        <v>0</v>
      </c>
      <c r="P38" s="198">
        <v>35.64</v>
      </c>
      <c r="Q38" s="198">
        <v>5.09</v>
      </c>
      <c r="R38" s="198">
        <v>11.63</v>
      </c>
      <c r="S38" s="198">
        <v>7.84</v>
      </c>
      <c r="T38" s="198">
        <v>0</v>
      </c>
      <c r="U38" s="198">
        <v>103.63</v>
      </c>
      <c r="V38" s="198">
        <v>3.92</v>
      </c>
      <c r="W38" s="198">
        <v>13.78</v>
      </c>
      <c r="X38" s="198">
        <v>43.81</v>
      </c>
      <c r="Y38" s="198">
        <v>0</v>
      </c>
      <c r="Z38" s="198">
        <v>75.2</v>
      </c>
      <c r="AA38" s="198">
        <v>20.79</v>
      </c>
      <c r="AB38" s="198">
        <v>0</v>
      </c>
      <c r="AC38" s="198">
        <v>22</v>
      </c>
      <c r="AD38" s="198">
        <v>0</v>
      </c>
      <c r="AE38" s="198">
        <v>0</v>
      </c>
      <c r="AF38" s="198">
        <v>0</v>
      </c>
      <c r="AG38" s="198">
        <v>25.06</v>
      </c>
      <c r="AH38" s="198">
        <v>0</v>
      </c>
      <c r="AI38" s="198">
        <v>26.89</v>
      </c>
      <c r="AJ38" s="198">
        <v>0</v>
      </c>
      <c r="AK38" s="198">
        <v>69.599999999999994</v>
      </c>
      <c r="AL38" s="198">
        <v>0</v>
      </c>
      <c r="AM38" s="198">
        <v>0</v>
      </c>
      <c r="AN38" s="198">
        <v>0</v>
      </c>
      <c r="AO38" s="198">
        <v>32.630000000000003</v>
      </c>
      <c r="AP38" s="198">
        <v>0</v>
      </c>
      <c r="AQ38" s="198">
        <v>17.7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1.94</v>
      </c>
      <c r="J39" s="198">
        <v>0.33</v>
      </c>
      <c r="K39" s="198">
        <v>9.11</v>
      </c>
      <c r="L39" s="198">
        <v>559.92999999999995</v>
      </c>
      <c r="M39" s="198">
        <v>27.32</v>
      </c>
      <c r="N39" s="198">
        <v>35.07</v>
      </c>
      <c r="O39" s="198">
        <v>0</v>
      </c>
      <c r="P39" s="198">
        <v>35.64</v>
      </c>
      <c r="Q39" s="198">
        <v>5.09</v>
      </c>
      <c r="R39" s="198">
        <v>11.63</v>
      </c>
      <c r="S39" s="198">
        <v>7.84</v>
      </c>
      <c r="T39" s="198">
        <v>0</v>
      </c>
      <c r="U39" s="198">
        <v>103.63</v>
      </c>
      <c r="V39" s="198">
        <v>3.92</v>
      </c>
      <c r="W39" s="198">
        <v>13.78</v>
      </c>
      <c r="X39" s="198">
        <v>43.81</v>
      </c>
      <c r="Y39" s="198">
        <v>0</v>
      </c>
      <c r="Z39" s="198">
        <v>75.2</v>
      </c>
      <c r="AA39" s="198">
        <v>20.79</v>
      </c>
      <c r="AB39" s="198">
        <v>0</v>
      </c>
      <c r="AC39" s="198">
        <v>22</v>
      </c>
      <c r="AD39" s="198">
        <v>0</v>
      </c>
      <c r="AE39" s="198">
        <v>0</v>
      </c>
      <c r="AF39" s="198">
        <v>0</v>
      </c>
      <c r="AG39" s="198">
        <v>25.06</v>
      </c>
      <c r="AH39" s="198">
        <v>0</v>
      </c>
      <c r="AI39" s="198">
        <v>26.89</v>
      </c>
      <c r="AJ39" s="198">
        <v>0</v>
      </c>
      <c r="AK39" s="198">
        <v>69.599999999999994</v>
      </c>
      <c r="AL39" s="198">
        <v>0</v>
      </c>
      <c r="AM39" s="198">
        <v>0</v>
      </c>
      <c r="AN39" s="198">
        <v>0</v>
      </c>
      <c r="AO39" s="198">
        <v>32.630000000000003</v>
      </c>
      <c r="AP39" s="198">
        <v>0</v>
      </c>
      <c r="AQ39" s="198">
        <v>17.7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1.94</v>
      </c>
      <c r="J40" s="198">
        <v>0.33</v>
      </c>
      <c r="K40" s="198">
        <v>9.11</v>
      </c>
      <c r="L40" s="198">
        <v>559.92999999999995</v>
      </c>
      <c r="M40" s="198">
        <v>27.32</v>
      </c>
      <c r="N40" s="198">
        <v>35.07</v>
      </c>
      <c r="O40" s="198">
        <v>0</v>
      </c>
      <c r="P40" s="198">
        <v>35.64</v>
      </c>
      <c r="Q40" s="198">
        <v>5.09</v>
      </c>
      <c r="R40" s="198">
        <v>11.63</v>
      </c>
      <c r="S40" s="198">
        <v>7.84</v>
      </c>
      <c r="T40" s="198">
        <v>0</v>
      </c>
      <c r="U40" s="198">
        <v>103.63</v>
      </c>
      <c r="V40" s="198">
        <v>3.92</v>
      </c>
      <c r="W40" s="198">
        <v>13.78</v>
      </c>
      <c r="X40" s="198">
        <v>43.81</v>
      </c>
      <c r="Y40" s="198">
        <v>0</v>
      </c>
      <c r="Z40" s="198">
        <v>75.2</v>
      </c>
      <c r="AA40" s="198">
        <v>20.79</v>
      </c>
      <c r="AB40" s="198">
        <v>0</v>
      </c>
      <c r="AC40" s="198">
        <v>22</v>
      </c>
      <c r="AD40" s="198">
        <v>0</v>
      </c>
      <c r="AE40" s="198">
        <v>0</v>
      </c>
      <c r="AF40" s="198">
        <v>0</v>
      </c>
      <c r="AG40" s="198">
        <v>25.06</v>
      </c>
      <c r="AH40" s="198">
        <v>0</v>
      </c>
      <c r="AI40" s="198">
        <v>26.89</v>
      </c>
      <c r="AJ40" s="198">
        <v>0</v>
      </c>
      <c r="AK40" s="198">
        <v>69.599999999999994</v>
      </c>
      <c r="AL40" s="198">
        <v>0</v>
      </c>
      <c r="AM40" s="198">
        <v>0</v>
      </c>
      <c r="AN40" s="198">
        <v>0</v>
      </c>
      <c r="AO40" s="198">
        <v>32.630000000000003</v>
      </c>
      <c r="AP40" s="198">
        <v>0</v>
      </c>
      <c r="AQ40" s="198">
        <v>17.7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1.94</v>
      </c>
      <c r="J41" s="198">
        <v>0.33</v>
      </c>
      <c r="K41" s="198">
        <v>9.11</v>
      </c>
      <c r="L41" s="198">
        <v>559.92999999999995</v>
      </c>
      <c r="M41" s="198">
        <v>27.32</v>
      </c>
      <c r="N41" s="198">
        <v>35.07</v>
      </c>
      <c r="O41" s="198">
        <v>0</v>
      </c>
      <c r="P41" s="198">
        <v>35.409999999999997</v>
      </c>
      <c r="Q41" s="198">
        <v>5.09</v>
      </c>
      <c r="R41" s="198">
        <v>11.63</v>
      </c>
      <c r="S41" s="198">
        <v>7.84</v>
      </c>
      <c r="T41" s="198">
        <v>0</v>
      </c>
      <c r="U41" s="198">
        <v>105.57</v>
      </c>
      <c r="V41" s="198">
        <v>3.92</v>
      </c>
      <c r="W41" s="198">
        <v>13.78</v>
      </c>
      <c r="X41" s="198">
        <v>43.81</v>
      </c>
      <c r="Y41" s="198">
        <v>0</v>
      </c>
      <c r="Z41" s="198">
        <v>75.2</v>
      </c>
      <c r="AA41" s="198">
        <v>20.79</v>
      </c>
      <c r="AB41" s="198">
        <v>0</v>
      </c>
      <c r="AC41" s="198">
        <v>22</v>
      </c>
      <c r="AD41" s="198">
        <v>0</v>
      </c>
      <c r="AE41" s="198">
        <v>0</v>
      </c>
      <c r="AF41" s="198">
        <v>0</v>
      </c>
      <c r="AG41" s="198">
        <v>25.06</v>
      </c>
      <c r="AH41" s="198">
        <v>0</v>
      </c>
      <c r="AI41" s="198">
        <v>26.89</v>
      </c>
      <c r="AJ41" s="198">
        <v>0</v>
      </c>
      <c r="AK41" s="198">
        <v>69.599999999999994</v>
      </c>
      <c r="AL41" s="198">
        <v>0</v>
      </c>
      <c r="AM41" s="198">
        <v>0</v>
      </c>
      <c r="AN41" s="198">
        <v>0</v>
      </c>
      <c r="AO41" s="198">
        <v>32.630000000000003</v>
      </c>
      <c r="AP41" s="198">
        <v>0</v>
      </c>
      <c r="AQ41" s="198">
        <v>17.7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1.94</v>
      </c>
      <c r="J42" s="198">
        <v>0.33</v>
      </c>
      <c r="K42" s="198">
        <v>9.11</v>
      </c>
      <c r="L42" s="198">
        <v>559.92999999999995</v>
      </c>
      <c r="M42" s="198">
        <v>27.32</v>
      </c>
      <c r="N42" s="198">
        <v>35.07</v>
      </c>
      <c r="O42" s="198">
        <v>0</v>
      </c>
      <c r="P42" s="198">
        <v>35.409999999999997</v>
      </c>
      <c r="Q42" s="198">
        <v>5.09</v>
      </c>
      <c r="R42" s="198">
        <v>11.63</v>
      </c>
      <c r="S42" s="198">
        <v>7.84</v>
      </c>
      <c r="T42" s="198">
        <v>0</v>
      </c>
      <c r="U42" s="198">
        <v>105.57</v>
      </c>
      <c r="V42" s="198">
        <v>3.92</v>
      </c>
      <c r="W42" s="198">
        <v>13.78</v>
      </c>
      <c r="X42" s="198">
        <v>43.81</v>
      </c>
      <c r="Y42" s="198">
        <v>0</v>
      </c>
      <c r="Z42" s="198">
        <v>75.2</v>
      </c>
      <c r="AA42" s="198">
        <v>20.79</v>
      </c>
      <c r="AB42" s="198">
        <v>0</v>
      </c>
      <c r="AC42" s="198">
        <v>22</v>
      </c>
      <c r="AD42" s="198">
        <v>0</v>
      </c>
      <c r="AE42" s="198">
        <v>0</v>
      </c>
      <c r="AF42" s="198">
        <v>0</v>
      </c>
      <c r="AG42" s="198">
        <v>25.06</v>
      </c>
      <c r="AH42" s="198">
        <v>0</v>
      </c>
      <c r="AI42" s="198">
        <v>26.89</v>
      </c>
      <c r="AJ42" s="198">
        <v>0</v>
      </c>
      <c r="AK42" s="198">
        <v>69.599999999999994</v>
      </c>
      <c r="AL42" s="198">
        <v>0</v>
      </c>
      <c r="AM42" s="198">
        <v>0</v>
      </c>
      <c r="AN42" s="198">
        <v>0</v>
      </c>
      <c r="AO42" s="198">
        <v>32.630000000000003</v>
      </c>
      <c r="AP42" s="198">
        <v>0</v>
      </c>
      <c r="AQ42" s="198">
        <v>17.7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1.94</v>
      </c>
      <c r="J43" s="198">
        <v>0.33</v>
      </c>
      <c r="K43" s="198">
        <v>9.11</v>
      </c>
      <c r="L43" s="198">
        <v>559.92999999999995</v>
      </c>
      <c r="M43" s="198">
        <v>27.32</v>
      </c>
      <c r="N43" s="198">
        <v>35.07</v>
      </c>
      <c r="O43" s="198">
        <v>0</v>
      </c>
      <c r="P43" s="198">
        <v>35.409999999999997</v>
      </c>
      <c r="Q43" s="198">
        <v>5.09</v>
      </c>
      <c r="R43" s="198">
        <v>11.63</v>
      </c>
      <c r="S43" s="198">
        <v>7.84</v>
      </c>
      <c r="T43" s="198">
        <v>0</v>
      </c>
      <c r="U43" s="198">
        <v>105.57</v>
      </c>
      <c r="V43" s="198">
        <v>3.92</v>
      </c>
      <c r="W43" s="198">
        <v>13.78</v>
      </c>
      <c r="X43" s="198">
        <v>43.81</v>
      </c>
      <c r="Y43" s="198">
        <v>0</v>
      </c>
      <c r="Z43" s="198">
        <v>75.2</v>
      </c>
      <c r="AA43" s="198">
        <v>20.79</v>
      </c>
      <c r="AB43" s="198">
        <v>0</v>
      </c>
      <c r="AC43" s="198">
        <v>22</v>
      </c>
      <c r="AD43" s="198">
        <v>0</v>
      </c>
      <c r="AE43" s="198">
        <v>0</v>
      </c>
      <c r="AF43" s="198">
        <v>0</v>
      </c>
      <c r="AG43" s="198">
        <v>25.06</v>
      </c>
      <c r="AH43" s="198">
        <v>0</v>
      </c>
      <c r="AI43" s="198">
        <v>26.89</v>
      </c>
      <c r="AJ43" s="198">
        <v>0</v>
      </c>
      <c r="AK43" s="198">
        <v>69.599999999999994</v>
      </c>
      <c r="AL43" s="198">
        <v>0</v>
      </c>
      <c r="AM43" s="198">
        <v>0</v>
      </c>
      <c r="AN43" s="198">
        <v>0</v>
      </c>
      <c r="AO43" s="198">
        <v>32.630000000000003</v>
      </c>
      <c r="AP43" s="198">
        <v>0</v>
      </c>
      <c r="AQ43" s="198">
        <v>17.7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1.94</v>
      </c>
      <c r="J44" s="198">
        <v>0.33</v>
      </c>
      <c r="K44" s="198">
        <v>9.11</v>
      </c>
      <c r="L44" s="198">
        <v>559.92999999999995</v>
      </c>
      <c r="M44" s="198">
        <v>27.32</v>
      </c>
      <c r="N44" s="198">
        <v>35.07</v>
      </c>
      <c r="O44" s="198">
        <v>0</v>
      </c>
      <c r="P44" s="198">
        <v>35.409999999999997</v>
      </c>
      <c r="Q44" s="198">
        <v>5.09</v>
      </c>
      <c r="R44" s="198">
        <v>11.63</v>
      </c>
      <c r="S44" s="198">
        <v>7.84</v>
      </c>
      <c r="T44" s="198">
        <v>0</v>
      </c>
      <c r="U44" s="198">
        <v>105.57</v>
      </c>
      <c r="V44" s="198">
        <v>3.92</v>
      </c>
      <c r="W44" s="198">
        <v>13.78</v>
      </c>
      <c r="X44" s="198">
        <v>43.81</v>
      </c>
      <c r="Y44" s="198">
        <v>0</v>
      </c>
      <c r="Z44" s="198">
        <v>75.2</v>
      </c>
      <c r="AA44" s="198">
        <v>20.79</v>
      </c>
      <c r="AB44" s="198">
        <v>0</v>
      </c>
      <c r="AC44" s="198">
        <v>22</v>
      </c>
      <c r="AD44" s="198">
        <v>0</v>
      </c>
      <c r="AE44" s="198">
        <v>0</v>
      </c>
      <c r="AF44" s="198">
        <v>0</v>
      </c>
      <c r="AG44" s="198">
        <v>25.06</v>
      </c>
      <c r="AH44" s="198">
        <v>0</v>
      </c>
      <c r="AI44" s="198">
        <v>26.89</v>
      </c>
      <c r="AJ44" s="198">
        <v>0</v>
      </c>
      <c r="AK44" s="198">
        <v>69.599999999999994</v>
      </c>
      <c r="AL44" s="198">
        <v>0</v>
      </c>
      <c r="AM44" s="198">
        <v>0</v>
      </c>
      <c r="AN44" s="198">
        <v>0</v>
      </c>
      <c r="AO44" s="198">
        <v>32.630000000000003</v>
      </c>
      <c r="AP44" s="198">
        <v>0</v>
      </c>
      <c r="AQ44" s="198">
        <v>17.7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1.94</v>
      </c>
      <c r="J45" s="198">
        <v>0.33</v>
      </c>
      <c r="K45" s="198">
        <v>9.11</v>
      </c>
      <c r="L45" s="198">
        <v>559.92999999999995</v>
      </c>
      <c r="M45" s="198">
        <v>26.43</v>
      </c>
      <c r="N45" s="198">
        <v>35.07</v>
      </c>
      <c r="O45" s="198">
        <v>0</v>
      </c>
      <c r="P45" s="198">
        <v>35.409999999999997</v>
      </c>
      <c r="Q45" s="198">
        <v>5.09</v>
      </c>
      <c r="R45" s="198">
        <v>11.63</v>
      </c>
      <c r="S45" s="198">
        <v>7.84</v>
      </c>
      <c r="T45" s="198">
        <v>0</v>
      </c>
      <c r="U45" s="198">
        <v>111.92</v>
      </c>
      <c r="V45" s="198">
        <v>3.92</v>
      </c>
      <c r="W45" s="198">
        <v>13.78</v>
      </c>
      <c r="X45" s="198">
        <v>43.81</v>
      </c>
      <c r="Y45" s="198">
        <v>0</v>
      </c>
      <c r="Z45" s="198">
        <v>75.2</v>
      </c>
      <c r="AA45" s="198">
        <v>20.79</v>
      </c>
      <c r="AB45" s="198">
        <v>0</v>
      </c>
      <c r="AC45" s="198">
        <v>22</v>
      </c>
      <c r="AD45" s="198">
        <v>0</v>
      </c>
      <c r="AE45" s="198">
        <v>0</v>
      </c>
      <c r="AF45" s="198">
        <v>0</v>
      </c>
      <c r="AG45" s="198">
        <v>25.06</v>
      </c>
      <c r="AH45" s="198">
        <v>0</v>
      </c>
      <c r="AI45" s="198">
        <v>26.89</v>
      </c>
      <c r="AJ45" s="198">
        <v>0</v>
      </c>
      <c r="AK45" s="198">
        <v>69.599999999999994</v>
      </c>
      <c r="AL45" s="198">
        <v>0</v>
      </c>
      <c r="AM45" s="198">
        <v>0</v>
      </c>
      <c r="AN45" s="198">
        <v>0</v>
      </c>
      <c r="AO45" s="198">
        <v>32.630000000000003</v>
      </c>
      <c r="AP45" s="198">
        <v>0</v>
      </c>
      <c r="AQ45" s="198">
        <v>17.7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1.94</v>
      </c>
      <c r="J46" s="198">
        <v>0.33</v>
      </c>
      <c r="K46" s="198">
        <v>9.11</v>
      </c>
      <c r="L46" s="198">
        <v>559.92999999999995</v>
      </c>
      <c r="M46" s="198">
        <v>26.43</v>
      </c>
      <c r="N46" s="198">
        <v>35.07</v>
      </c>
      <c r="O46" s="198">
        <v>0</v>
      </c>
      <c r="P46" s="198">
        <v>35.409999999999997</v>
      </c>
      <c r="Q46" s="198">
        <v>5.09</v>
      </c>
      <c r="R46" s="198">
        <v>11.63</v>
      </c>
      <c r="S46" s="198">
        <v>7.84</v>
      </c>
      <c r="T46" s="198">
        <v>0</v>
      </c>
      <c r="U46" s="198">
        <v>113.58</v>
      </c>
      <c r="V46" s="198">
        <v>3.92</v>
      </c>
      <c r="W46" s="198">
        <v>13.78</v>
      </c>
      <c r="X46" s="198">
        <v>43.81</v>
      </c>
      <c r="Y46" s="198">
        <v>0</v>
      </c>
      <c r="Z46" s="198">
        <v>75.2</v>
      </c>
      <c r="AA46" s="198">
        <v>20.79</v>
      </c>
      <c r="AB46" s="198">
        <v>0</v>
      </c>
      <c r="AC46" s="198">
        <v>22</v>
      </c>
      <c r="AD46" s="198">
        <v>0</v>
      </c>
      <c r="AE46" s="198">
        <v>0</v>
      </c>
      <c r="AF46" s="198">
        <v>0</v>
      </c>
      <c r="AG46" s="198">
        <v>25.06</v>
      </c>
      <c r="AH46" s="198">
        <v>0</v>
      </c>
      <c r="AI46" s="198">
        <v>26.89</v>
      </c>
      <c r="AJ46" s="198">
        <v>0</v>
      </c>
      <c r="AK46" s="198">
        <v>69.599999999999994</v>
      </c>
      <c r="AL46" s="198">
        <v>0</v>
      </c>
      <c r="AM46" s="198">
        <v>0</v>
      </c>
      <c r="AN46" s="198">
        <v>0</v>
      </c>
      <c r="AO46" s="198">
        <v>32.630000000000003</v>
      </c>
      <c r="AP46" s="198">
        <v>0</v>
      </c>
      <c r="AQ46" s="198">
        <v>17.7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1.94</v>
      </c>
      <c r="J47" s="198">
        <v>0.33</v>
      </c>
      <c r="K47" s="198">
        <v>9.11</v>
      </c>
      <c r="L47" s="198">
        <v>559.92999999999995</v>
      </c>
      <c r="M47" s="198">
        <v>26.43</v>
      </c>
      <c r="N47" s="198">
        <v>35.07</v>
      </c>
      <c r="O47" s="198">
        <v>0</v>
      </c>
      <c r="P47" s="198">
        <v>35.409999999999997</v>
      </c>
      <c r="Q47" s="198">
        <v>5.09</v>
      </c>
      <c r="R47" s="198">
        <v>11.64</v>
      </c>
      <c r="S47" s="198">
        <v>7.84</v>
      </c>
      <c r="T47" s="198">
        <v>0</v>
      </c>
      <c r="U47" s="198">
        <v>115.26</v>
      </c>
      <c r="V47" s="198">
        <v>3.92</v>
      </c>
      <c r="W47" s="198">
        <v>13.78</v>
      </c>
      <c r="X47" s="198">
        <v>43.81</v>
      </c>
      <c r="Y47" s="198">
        <v>0</v>
      </c>
      <c r="Z47" s="198">
        <v>75.2</v>
      </c>
      <c r="AA47" s="198">
        <v>20.79</v>
      </c>
      <c r="AB47" s="198">
        <v>0</v>
      </c>
      <c r="AC47" s="198">
        <v>22</v>
      </c>
      <c r="AD47" s="198">
        <v>0</v>
      </c>
      <c r="AE47" s="198">
        <v>0</v>
      </c>
      <c r="AF47" s="198">
        <v>0</v>
      </c>
      <c r="AG47" s="198">
        <v>25.06</v>
      </c>
      <c r="AH47" s="198">
        <v>0</v>
      </c>
      <c r="AI47" s="198">
        <v>26.89</v>
      </c>
      <c r="AJ47" s="198">
        <v>0</v>
      </c>
      <c r="AK47" s="198">
        <v>69.599999999999994</v>
      </c>
      <c r="AL47" s="198">
        <v>0</v>
      </c>
      <c r="AM47" s="198">
        <v>0</v>
      </c>
      <c r="AN47" s="198">
        <v>0</v>
      </c>
      <c r="AO47" s="198">
        <v>32.630000000000003</v>
      </c>
      <c r="AP47" s="198">
        <v>0</v>
      </c>
      <c r="AQ47" s="198">
        <v>17.7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1.94</v>
      </c>
      <c r="J48" s="198">
        <v>0.33</v>
      </c>
      <c r="K48" s="198">
        <v>9.11</v>
      </c>
      <c r="L48" s="198">
        <v>559.92999999999995</v>
      </c>
      <c r="M48" s="198">
        <v>26.43</v>
      </c>
      <c r="N48" s="198">
        <v>35.07</v>
      </c>
      <c r="O48" s="198">
        <v>0</v>
      </c>
      <c r="P48" s="198">
        <v>35.409999999999997</v>
      </c>
      <c r="Q48" s="198">
        <v>5.09</v>
      </c>
      <c r="R48" s="198">
        <v>11.64</v>
      </c>
      <c r="S48" s="198">
        <v>7.84</v>
      </c>
      <c r="T48" s="198">
        <v>0</v>
      </c>
      <c r="U48" s="198">
        <v>118.6</v>
      </c>
      <c r="V48" s="198">
        <v>3.92</v>
      </c>
      <c r="W48" s="198">
        <v>13.78</v>
      </c>
      <c r="X48" s="198">
        <v>43.81</v>
      </c>
      <c r="Y48" s="198">
        <v>0</v>
      </c>
      <c r="Z48" s="198">
        <v>75.2</v>
      </c>
      <c r="AA48" s="198">
        <v>20.79</v>
      </c>
      <c r="AB48" s="198">
        <v>0</v>
      </c>
      <c r="AC48" s="198">
        <v>22</v>
      </c>
      <c r="AD48" s="198">
        <v>0</v>
      </c>
      <c r="AE48" s="198">
        <v>0</v>
      </c>
      <c r="AF48" s="198">
        <v>0</v>
      </c>
      <c r="AG48" s="198">
        <v>25.06</v>
      </c>
      <c r="AH48" s="198">
        <v>0</v>
      </c>
      <c r="AI48" s="198">
        <v>26.89</v>
      </c>
      <c r="AJ48" s="198">
        <v>0</v>
      </c>
      <c r="AK48" s="198">
        <v>69.599999999999994</v>
      </c>
      <c r="AL48" s="198">
        <v>0</v>
      </c>
      <c r="AM48" s="198">
        <v>0</v>
      </c>
      <c r="AN48" s="198">
        <v>0</v>
      </c>
      <c r="AO48" s="198">
        <v>32.630000000000003</v>
      </c>
      <c r="AP48" s="198">
        <v>0</v>
      </c>
      <c r="AQ48" s="198">
        <v>17.7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1.94</v>
      </c>
      <c r="J49" s="198">
        <v>0.33</v>
      </c>
      <c r="K49" s="198">
        <v>9.11</v>
      </c>
      <c r="L49" s="198">
        <v>559.92999999999995</v>
      </c>
      <c r="M49" s="198">
        <v>26.43</v>
      </c>
      <c r="N49" s="198">
        <v>35.07</v>
      </c>
      <c r="O49" s="198">
        <v>0</v>
      </c>
      <c r="P49" s="198">
        <v>35.409999999999997</v>
      </c>
      <c r="Q49" s="198">
        <v>5.09</v>
      </c>
      <c r="R49" s="198">
        <v>12.59</v>
      </c>
      <c r="S49" s="198">
        <v>7.84</v>
      </c>
      <c r="T49" s="198">
        <v>0</v>
      </c>
      <c r="U49" s="198">
        <v>121.93</v>
      </c>
      <c r="V49" s="198">
        <v>3.92</v>
      </c>
      <c r="W49" s="198">
        <v>13.78</v>
      </c>
      <c r="X49" s="198">
        <v>43.81</v>
      </c>
      <c r="Y49" s="198">
        <v>0</v>
      </c>
      <c r="Z49" s="198">
        <v>75.2</v>
      </c>
      <c r="AA49" s="198">
        <v>20.79</v>
      </c>
      <c r="AB49" s="198">
        <v>0</v>
      </c>
      <c r="AC49" s="198">
        <v>22</v>
      </c>
      <c r="AD49" s="198">
        <v>0</v>
      </c>
      <c r="AE49" s="198">
        <v>0</v>
      </c>
      <c r="AF49" s="198">
        <v>0</v>
      </c>
      <c r="AG49" s="198">
        <v>25.06</v>
      </c>
      <c r="AH49" s="198">
        <v>0</v>
      </c>
      <c r="AI49" s="198">
        <v>26.89</v>
      </c>
      <c r="AJ49" s="198">
        <v>0</v>
      </c>
      <c r="AK49" s="198">
        <v>69.599999999999994</v>
      </c>
      <c r="AL49" s="198">
        <v>0</v>
      </c>
      <c r="AM49" s="198">
        <v>0</v>
      </c>
      <c r="AN49" s="198">
        <v>0</v>
      </c>
      <c r="AO49" s="198">
        <v>32.630000000000003</v>
      </c>
      <c r="AP49" s="198">
        <v>0</v>
      </c>
      <c r="AQ49" s="198">
        <v>17.7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1.94</v>
      </c>
      <c r="J50" s="198">
        <v>0.33</v>
      </c>
      <c r="K50" s="198">
        <v>9.11</v>
      </c>
      <c r="L50" s="198">
        <v>559.92999999999995</v>
      </c>
      <c r="M50" s="198">
        <v>26.43</v>
      </c>
      <c r="N50" s="198">
        <v>35.07</v>
      </c>
      <c r="O50" s="198">
        <v>0</v>
      </c>
      <c r="P50" s="198">
        <v>35.409999999999997</v>
      </c>
      <c r="Q50" s="198">
        <v>5.09</v>
      </c>
      <c r="R50" s="198">
        <v>12.59</v>
      </c>
      <c r="S50" s="198">
        <v>7.84</v>
      </c>
      <c r="T50" s="198">
        <v>0</v>
      </c>
      <c r="U50" s="198">
        <v>124.36</v>
      </c>
      <c r="V50" s="198">
        <v>3.92</v>
      </c>
      <c r="W50" s="198">
        <v>13.78</v>
      </c>
      <c r="X50" s="198">
        <v>43.81</v>
      </c>
      <c r="Y50" s="198">
        <v>0</v>
      </c>
      <c r="Z50" s="198">
        <v>75.2</v>
      </c>
      <c r="AA50" s="198">
        <v>20.79</v>
      </c>
      <c r="AB50" s="198">
        <v>0</v>
      </c>
      <c r="AC50" s="198">
        <v>22</v>
      </c>
      <c r="AD50" s="198">
        <v>0</v>
      </c>
      <c r="AE50" s="198">
        <v>0</v>
      </c>
      <c r="AF50" s="198">
        <v>0</v>
      </c>
      <c r="AG50" s="198">
        <v>25.06</v>
      </c>
      <c r="AH50" s="198">
        <v>0</v>
      </c>
      <c r="AI50" s="198">
        <v>26.89</v>
      </c>
      <c r="AJ50" s="198">
        <v>0</v>
      </c>
      <c r="AK50" s="198">
        <v>69.599999999999994</v>
      </c>
      <c r="AL50" s="198">
        <v>0</v>
      </c>
      <c r="AM50" s="198">
        <v>0</v>
      </c>
      <c r="AN50" s="198">
        <v>0</v>
      </c>
      <c r="AO50" s="198">
        <v>32.630000000000003</v>
      </c>
      <c r="AP50" s="198">
        <v>0</v>
      </c>
      <c r="AQ50" s="198">
        <v>17.7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1.94</v>
      </c>
      <c r="J51" s="198">
        <v>0.33</v>
      </c>
      <c r="K51" s="198">
        <v>9.11</v>
      </c>
      <c r="L51" s="198">
        <v>559.92999999999995</v>
      </c>
      <c r="M51" s="198">
        <v>26.43</v>
      </c>
      <c r="N51" s="198">
        <v>35.07</v>
      </c>
      <c r="O51" s="198">
        <v>0</v>
      </c>
      <c r="P51" s="198">
        <v>35.409999999999997</v>
      </c>
      <c r="Q51" s="198">
        <v>5.09</v>
      </c>
      <c r="R51" s="198">
        <v>12.59</v>
      </c>
      <c r="S51" s="198">
        <v>7.84</v>
      </c>
      <c r="T51" s="198">
        <v>0</v>
      </c>
      <c r="U51" s="198">
        <v>124.36</v>
      </c>
      <c r="V51" s="198">
        <v>3.92</v>
      </c>
      <c r="W51" s="198">
        <v>13.78</v>
      </c>
      <c r="X51" s="198">
        <v>43.81</v>
      </c>
      <c r="Y51" s="198">
        <v>0</v>
      </c>
      <c r="Z51" s="198">
        <v>75.2</v>
      </c>
      <c r="AA51" s="198">
        <v>20.79</v>
      </c>
      <c r="AB51" s="198">
        <v>0</v>
      </c>
      <c r="AC51" s="198">
        <v>22</v>
      </c>
      <c r="AD51" s="198">
        <v>0</v>
      </c>
      <c r="AE51" s="198">
        <v>0</v>
      </c>
      <c r="AF51" s="198">
        <v>0</v>
      </c>
      <c r="AG51" s="198">
        <v>25.06</v>
      </c>
      <c r="AH51" s="198">
        <v>0</v>
      </c>
      <c r="AI51" s="198">
        <v>26.89</v>
      </c>
      <c r="AJ51" s="198">
        <v>0</v>
      </c>
      <c r="AK51" s="198">
        <v>69.599999999999994</v>
      </c>
      <c r="AL51" s="198">
        <v>0</v>
      </c>
      <c r="AM51" s="198">
        <v>0</v>
      </c>
      <c r="AN51" s="198">
        <v>0</v>
      </c>
      <c r="AO51" s="198">
        <v>32.619999999999997</v>
      </c>
      <c r="AP51" s="198">
        <v>0</v>
      </c>
      <c r="AQ51" s="198">
        <v>17.7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1.94</v>
      </c>
      <c r="J52" s="198">
        <v>0.33</v>
      </c>
      <c r="K52" s="198">
        <v>9.11</v>
      </c>
      <c r="L52" s="198">
        <v>559.92999999999995</v>
      </c>
      <c r="M52" s="198">
        <v>26.43</v>
      </c>
      <c r="N52" s="198">
        <v>35.07</v>
      </c>
      <c r="O52" s="198">
        <v>0</v>
      </c>
      <c r="P52" s="198">
        <v>35.409999999999997</v>
      </c>
      <c r="Q52" s="198">
        <v>5.09</v>
      </c>
      <c r="R52" s="198">
        <v>12.59</v>
      </c>
      <c r="S52" s="198">
        <v>7.84</v>
      </c>
      <c r="T52" s="198">
        <v>0</v>
      </c>
      <c r="U52" s="198">
        <v>124.36</v>
      </c>
      <c r="V52" s="198">
        <v>3.92</v>
      </c>
      <c r="W52" s="198">
        <v>13.78</v>
      </c>
      <c r="X52" s="198">
        <v>43.81</v>
      </c>
      <c r="Y52" s="198">
        <v>0</v>
      </c>
      <c r="Z52" s="198">
        <v>75.2</v>
      </c>
      <c r="AA52" s="198">
        <v>20.79</v>
      </c>
      <c r="AB52" s="198">
        <v>0</v>
      </c>
      <c r="AC52" s="198">
        <v>22</v>
      </c>
      <c r="AD52" s="198">
        <v>0</v>
      </c>
      <c r="AE52" s="198">
        <v>0</v>
      </c>
      <c r="AF52" s="198">
        <v>0</v>
      </c>
      <c r="AG52" s="198">
        <v>25.06</v>
      </c>
      <c r="AH52" s="198">
        <v>0</v>
      </c>
      <c r="AI52" s="198">
        <v>26.89</v>
      </c>
      <c r="AJ52" s="198">
        <v>0</v>
      </c>
      <c r="AK52" s="198">
        <v>69.599999999999994</v>
      </c>
      <c r="AL52" s="198">
        <v>0</v>
      </c>
      <c r="AM52" s="198">
        <v>0</v>
      </c>
      <c r="AN52" s="198">
        <v>0</v>
      </c>
      <c r="AO52" s="198">
        <v>32.619999999999997</v>
      </c>
      <c r="AP52" s="198">
        <v>0</v>
      </c>
      <c r="AQ52" s="198">
        <v>17.7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1.94</v>
      </c>
      <c r="J53" s="198">
        <v>0.33</v>
      </c>
      <c r="K53" s="198">
        <v>9.11</v>
      </c>
      <c r="L53" s="198">
        <v>559.92999999999995</v>
      </c>
      <c r="M53" s="198">
        <v>27.32</v>
      </c>
      <c r="N53" s="198">
        <v>35.07</v>
      </c>
      <c r="O53" s="198">
        <v>0</v>
      </c>
      <c r="P53" s="198">
        <v>35.409999999999997</v>
      </c>
      <c r="Q53" s="198">
        <v>5.09</v>
      </c>
      <c r="R53" s="198">
        <v>12.59</v>
      </c>
      <c r="S53" s="198">
        <v>7.84</v>
      </c>
      <c r="T53" s="198">
        <v>0</v>
      </c>
      <c r="U53" s="198">
        <v>124.36</v>
      </c>
      <c r="V53" s="198">
        <v>3.92</v>
      </c>
      <c r="W53" s="198">
        <v>13.78</v>
      </c>
      <c r="X53" s="198">
        <v>43.81</v>
      </c>
      <c r="Y53" s="198">
        <v>0</v>
      </c>
      <c r="Z53" s="198">
        <v>75.2</v>
      </c>
      <c r="AA53" s="198">
        <v>20.79</v>
      </c>
      <c r="AB53" s="198">
        <v>0</v>
      </c>
      <c r="AC53" s="198">
        <v>22</v>
      </c>
      <c r="AD53" s="198">
        <v>0</v>
      </c>
      <c r="AE53" s="198">
        <v>0</v>
      </c>
      <c r="AF53" s="198">
        <v>0</v>
      </c>
      <c r="AG53" s="198">
        <v>25.06</v>
      </c>
      <c r="AH53" s="198">
        <v>0</v>
      </c>
      <c r="AI53" s="198">
        <v>26.89</v>
      </c>
      <c r="AJ53" s="198">
        <v>0</v>
      </c>
      <c r="AK53" s="198">
        <v>69.599999999999994</v>
      </c>
      <c r="AL53" s="198">
        <v>0</v>
      </c>
      <c r="AM53" s="198">
        <v>0</v>
      </c>
      <c r="AN53" s="198">
        <v>0</v>
      </c>
      <c r="AO53" s="198">
        <v>32.619999999999997</v>
      </c>
      <c r="AP53" s="198">
        <v>0</v>
      </c>
      <c r="AQ53" s="198">
        <v>17.7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1.94</v>
      </c>
      <c r="J54" s="198">
        <v>0.33</v>
      </c>
      <c r="K54" s="198">
        <v>9.11</v>
      </c>
      <c r="L54" s="198">
        <v>559.92999999999995</v>
      </c>
      <c r="M54" s="198">
        <v>27.32</v>
      </c>
      <c r="N54" s="198">
        <v>35.07</v>
      </c>
      <c r="O54" s="198">
        <v>0</v>
      </c>
      <c r="P54" s="198">
        <v>35.409999999999997</v>
      </c>
      <c r="Q54" s="198">
        <v>5.09</v>
      </c>
      <c r="R54" s="198">
        <v>12.59</v>
      </c>
      <c r="S54" s="198">
        <v>7.84</v>
      </c>
      <c r="T54" s="198">
        <v>0</v>
      </c>
      <c r="U54" s="198">
        <v>124.36</v>
      </c>
      <c r="V54" s="198">
        <v>3.92</v>
      </c>
      <c r="W54" s="198">
        <v>13.78</v>
      </c>
      <c r="X54" s="198">
        <v>43.81</v>
      </c>
      <c r="Y54" s="198">
        <v>0</v>
      </c>
      <c r="Z54" s="198">
        <v>75.2</v>
      </c>
      <c r="AA54" s="198">
        <v>20.79</v>
      </c>
      <c r="AB54" s="198">
        <v>0</v>
      </c>
      <c r="AC54" s="198">
        <v>22</v>
      </c>
      <c r="AD54" s="198">
        <v>0</v>
      </c>
      <c r="AE54" s="198">
        <v>0</v>
      </c>
      <c r="AF54" s="198">
        <v>0</v>
      </c>
      <c r="AG54" s="198">
        <v>25.06</v>
      </c>
      <c r="AH54" s="198">
        <v>0</v>
      </c>
      <c r="AI54" s="198">
        <v>26.89</v>
      </c>
      <c r="AJ54" s="198">
        <v>0</v>
      </c>
      <c r="AK54" s="198">
        <v>69.599999999999994</v>
      </c>
      <c r="AL54" s="198">
        <v>0</v>
      </c>
      <c r="AM54" s="198">
        <v>0</v>
      </c>
      <c r="AN54" s="198">
        <v>0</v>
      </c>
      <c r="AO54" s="198">
        <v>32.619999999999997</v>
      </c>
      <c r="AP54" s="198">
        <v>0</v>
      </c>
      <c r="AQ54" s="198">
        <v>17.7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1.94</v>
      </c>
      <c r="J55" s="198">
        <v>0.33</v>
      </c>
      <c r="K55" s="198">
        <v>9.11</v>
      </c>
      <c r="L55" s="198">
        <v>559.92999999999995</v>
      </c>
      <c r="M55" s="198">
        <v>27.32</v>
      </c>
      <c r="N55" s="198">
        <v>35.07</v>
      </c>
      <c r="O55" s="198">
        <v>0</v>
      </c>
      <c r="P55" s="198">
        <v>35.409999999999997</v>
      </c>
      <c r="Q55" s="198">
        <v>5.09</v>
      </c>
      <c r="R55" s="198">
        <v>12.59</v>
      </c>
      <c r="S55" s="198">
        <v>7.84</v>
      </c>
      <c r="T55" s="198">
        <v>0</v>
      </c>
      <c r="U55" s="198">
        <v>124.36</v>
      </c>
      <c r="V55" s="198">
        <v>3.92</v>
      </c>
      <c r="W55" s="198">
        <v>13.78</v>
      </c>
      <c r="X55" s="198">
        <v>43.81</v>
      </c>
      <c r="Y55" s="198">
        <v>0</v>
      </c>
      <c r="Z55" s="198">
        <v>75.2</v>
      </c>
      <c r="AA55" s="198">
        <v>20.79</v>
      </c>
      <c r="AB55" s="198">
        <v>0</v>
      </c>
      <c r="AC55" s="198">
        <v>22</v>
      </c>
      <c r="AD55" s="198">
        <v>0</v>
      </c>
      <c r="AE55" s="198">
        <v>0</v>
      </c>
      <c r="AF55" s="198">
        <v>0</v>
      </c>
      <c r="AG55" s="198">
        <v>25.06</v>
      </c>
      <c r="AH55" s="198">
        <v>0</v>
      </c>
      <c r="AI55" s="198">
        <v>26.89</v>
      </c>
      <c r="AJ55" s="198">
        <v>0</v>
      </c>
      <c r="AK55" s="198">
        <v>69.599999999999994</v>
      </c>
      <c r="AL55" s="198">
        <v>0</v>
      </c>
      <c r="AM55" s="198">
        <v>0</v>
      </c>
      <c r="AN55" s="198">
        <v>0</v>
      </c>
      <c r="AO55" s="198">
        <v>32.619999999999997</v>
      </c>
      <c r="AP55" s="198">
        <v>0</v>
      </c>
      <c r="AQ55" s="198">
        <v>17.7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1.94</v>
      </c>
      <c r="J56" s="198">
        <v>0.33</v>
      </c>
      <c r="K56" s="198">
        <v>9.11</v>
      </c>
      <c r="L56" s="198">
        <v>559.92999999999995</v>
      </c>
      <c r="M56" s="198">
        <v>27.32</v>
      </c>
      <c r="N56" s="198">
        <v>35.07</v>
      </c>
      <c r="O56" s="198">
        <v>0</v>
      </c>
      <c r="P56" s="198">
        <v>35.409999999999997</v>
      </c>
      <c r="Q56" s="198">
        <v>5.09</v>
      </c>
      <c r="R56" s="198">
        <v>12.59</v>
      </c>
      <c r="S56" s="198">
        <v>7.84</v>
      </c>
      <c r="T56" s="198">
        <v>0</v>
      </c>
      <c r="U56" s="198">
        <v>124.36</v>
      </c>
      <c r="V56" s="198">
        <v>3.92</v>
      </c>
      <c r="W56" s="198">
        <v>13.78</v>
      </c>
      <c r="X56" s="198">
        <v>43.81</v>
      </c>
      <c r="Y56" s="198">
        <v>0</v>
      </c>
      <c r="Z56" s="198">
        <v>75.2</v>
      </c>
      <c r="AA56" s="198">
        <v>20.79</v>
      </c>
      <c r="AB56" s="198">
        <v>0</v>
      </c>
      <c r="AC56" s="198">
        <v>22</v>
      </c>
      <c r="AD56" s="198">
        <v>0</v>
      </c>
      <c r="AE56" s="198">
        <v>0</v>
      </c>
      <c r="AF56" s="198">
        <v>0</v>
      </c>
      <c r="AG56" s="198">
        <v>25.06</v>
      </c>
      <c r="AH56" s="198">
        <v>0</v>
      </c>
      <c r="AI56" s="198">
        <v>26.89</v>
      </c>
      <c r="AJ56" s="198">
        <v>0</v>
      </c>
      <c r="AK56" s="198">
        <v>69.599999999999994</v>
      </c>
      <c r="AL56" s="198">
        <v>0</v>
      </c>
      <c r="AM56" s="198">
        <v>0</v>
      </c>
      <c r="AN56" s="198">
        <v>0</v>
      </c>
      <c r="AO56" s="198">
        <v>32.619999999999997</v>
      </c>
      <c r="AP56" s="198">
        <v>0</v>
      </c>
      <c r="AQ56" s="198">
        <v>17.7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1.94</v>
      </c>
      <c r="J57" s="198">
        <v>0.33</v>
      </c>
      <c r="K57" s="198">
        <v>9.11</v>
      </c>
      <c r="L57" s="198">
        <v>559.92999999999995</v>
      </c>
      <c r="M57" s="198">
        <v>27.32</v>
      </c>
      <c r="N57" s="198">
        <v>35.07</v>
      </c>
      <c r="O57" s="198">
        <v>0</v>
      </c>
      <c r="P57" s="198">
        <v>35.409999999999997</v>
      </c>
      <c r="Q57" s="198">
        <v>5.09</v>
      </c>
      <c r="R57" s="198">
        <v>12.59</v>
      </c>
      <c r="S57" s="198">
        <v>7.84</v>
      </c>
      <c r="T57" s="198">
        <v>0</v>
      </c>
      <c r="U57" s="198">
        <v>124.36</v>
      </c>
      <c r="V57" s="198">
        <v>3.92</v>
      </c>
      <c r="W57" s="198">
        <v>13.78</v>
      </c>
      <c r="X57" s="198">
        <v>43.81</v>
      </c>
      <c r="Y57" s="198">
        <v>0</v>
      </c>
      <c r="Z57" s="198">
        <v>75.2</v>
      </c>
      <c r="AA57" s="198">
        <v>20.79</v>
      </c>
      <c r="AB57" s="198">
        <v>0</v>
      </c>
      <c r="AC57" s="198">
        <v>22</v>
      </c>
      <c r="AD57" s="198">
        <v>0</v>
      </c>
      <c r="AE57" s="198">
        <v>0</v>
      </c>
      <c r="AF57" s="198">
        <v>0</v>
      </c>
      <c r="AG57" s="198">
        <v>25.06</v>
      </c>
      <c r="AH57" s="198">
        <v>0</v>
      </c>
      <c r="AI57" s="198">
        <v>26.89</v>
      </c>
      <c r="AJ57" s="198">
        <v>0</v>
      </c>
      <c r="AK57" s="198">
        <v>69.599999999999994</v>
      </c>
      <c r="AL57" s="198">
        <v>0</v>
      </c>
      <c r="AM57" s="198">
        <v>0</v>
      </c>
      <c r="AN57" s="198">
        <v>0</v>
      </c>
      <c r="AO57" s="198">
        <v>32.619999999999997</v>
      </c>
      <c r="AP57" s="198">
        <v>0</v>
      </c>
      <c r="AQ57" s="198">
        <v>17.7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1.94</v>
      </c>
      <c r="J58" s="198">
        <v>0.33</v>
      </c>
      <c r="K58" s="198">
        <v>9.11</v>
      </c>
      <c r="L58" s="198">
        <v>559.92999999999995</v>
      </c>
      <c r="M58" s="198">
        <v>27.32</v>
      </c>
      <c r="N58" s="198">
        <v>35.07</v>
      </c>
      <c r="O58" s="198">
        <v>0</v>
      </c>
      <c r="P58" s="198">
        <v>35.409999999999997</v>
      </c>
      <c r="Q58" s="198">
        <v>5.09</v>
      </c>
      <c r="R58" s="198">
        <v>12.59</v>
      </c>
      <c r="S58" s="198">
        <v>7.84</v>
      </c>
      <c r="T58" s="198">
        <v>0</v>
      </c>
      <c r="U58" s="198">
        <v>124.36</v>
      </c>
      <c r="V58" s="198">
        <v>3.92</v>
      </c>
      <c r="W58" s="198">
        <v>13.78</v>
      </c>
      <c r="X58" s="198">
        <v>43.81</v>
      </c>
      <c r="Y58" s="198">
        <v>0</v>
      </c>
      <c r="Z58" s="198">
        <v>75.2</v>
      </c>
      <c r="AA58" s="198">
        <v>20.79</v>
      </c>
      <c r="AB58" s="198">
        <v>0</v>
      </c>
      <c r="AC58" s="198">
        <v>22</v>
      </c>
      <c r="AD58" s="198">
        <v>0</v>
      </c>
      <c r="AE58" s="198">
        <v>0</v>
      </c>
      <c r="AF58" s="198">
        <v>0</v>
      </c>
      <c r="AG58" s="198">
        <v>25.06</v>
      </c>
      <c r="AH58" s="198">
        <v>0</v>
      </c>
      <c r="AI58" s="198">
        <v>26.89</v>
      </c>
      <c r="AJ58" s="198">
        <v>0</v>
      </c>
      <c r="AK58" s="198">
        <v>69.599999999999994</v>
      </c>
      <c r="AL58" s="198">
        <v>0</v>
      </c>
      <c r="AM58" s="198">
        <v>0</v>
      </c>
      <c r="AN58" s="198">
        <v>0</v>
      </c>
      <c r="AO58" s="198">
        <v>32.619999999999997</v>
      </c>
      <c r="AP58" s="198">
        <v>0</v>
      </c>
      <c r="AQ58" s="198">
        <v>17.7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1.94</v>
      </c>
      <c r="J59" s="198">
        <v>0.33</v>
      </c>
      <c r="K59" s="198">
        <v>4.55</v>
      </c>
      <c r="L59" s="198">
        <v>559.92999999999995</v>
      </c>
      <c r="M59" s="198">
        <v>27.32</v>
      </c>
      <c r="N59" s="198">
        <v>35.07</v>
      </c>
      <c r="O59" s="198">
        <v>0</v>
      </c>
      <c r="P59" s="198">
        <v>35.409999999999997</v>
      </c>
      <c r="Q59" s="198">
        <v>5.09</v>
      </c>
      <c r="R59" s="198">
        <v>12.59</v>
      </c>
      <c r="S59" s="198">
        <v>7.84</v>
      </c>
      <c r="T59" s="198">
        <v>0</v>
      </c>
      <c r="U59" s="198">
        <v>124.36</v>
      </c>
      <c r="V59" s="198">
        <v>3.92</v>
      </c>
      <c r="W59" s="198">
        <v>13.78</v>
      </c>
      <c r="X59" s="198">
        <v>43.81</v>
      </c>
      <c r="Y59" s="198">
        <v>0</v>
      </c>
      <c r="Z59" s="198">
        <v>75.2</v>
      </c>
      <c r="AA59" s="198">
        <v>20.79</v>
      </c>
      <c r="AB59" s="198">
        <v>0</v>
      </c>
      <c r="AC59" s="198">
        <v>22</v>
      </c>
      <c r="AD59" s="198">
        <v>0</v>
      </c>
      <c r="AE59" s="198">
        <v>0</v>
      </c>
      <c r="AF59" s="198">
        <v>0</v>
      </c>
      <c r="AG59" s="198">
        <v>25.06</v>
      </c>
      <c r="AH59" s="198">
        <v>0</v>
      </c>
      <c r="AI59" s="198">
        <v>26.89</v>
      </c>
      <c r="AJ59" s="198">
        <v>0</v>
      </c>
      <c r="AK59" s="198">
        <v>69.599999999999994</v>
      </c>
      <c r="AL59" s="198">
        <v>0</v>
      </c>
      <c r="AM59" s="198">
        <v>0</v>
      </c>
      <c r="AN59" s="198">
        <v>0</v>
      </c>
      <c r="AO59" s="198">
        <v>32.619999999999997</v>
      </c>
      <c r="AP59" s="198">
        <v>0</v>
      </c>
      <c r="AQ59" s="198">
        <v>17.7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1.94</v>
      </c>
      <c r="J60" s="198">
        <v>0.33</v>
      </c>
      <c r="K60" s="198">
        <v>4.55</v>
      </c>
      <c r="L60" s="198">
        <v>559.92999999999995</v>
      </c>
      <c r="M60" s="198">
        <v>27.32</v>
      </c>
      <c r="N60" s="198">
        <v>35.07</v>
      </c>
      <c r="O60" s="198">
        <v>0</v>
      </c>
      <c r="P60" s="198">
        <v>35.409999999999997</v>
      </c>
      <c r="Q60" s="198">
        <v>5.09</v>
      </c>
      <c r="R60" s="198">
        <v>12.59</v>
      </c>
      <c r="S60" s="198">
        <v>7.84</v>
      </c>
      <c r="T60" s="198">
        <v>0</v>
      </c>
      <c r="U60" s="198">
        <v>124.36</v>
      </c>
      <c r="V60" s="198">
        <v>3.92</v>
      </c>
      <c r="W60" s="198">
        <v>13.78</v>
      </c>
      <c r="X60" s="198">
        <v>43.81</v>
      </c>
      <c r="Y60" s="198">
        <v>0</v>
      </c>
      <c r="Z60" s="198">
        <v>75.2</v>
      </c>
      <c r="AA60" s="198">
        <v>20.79</v>
      </c>
      <c r="AB60" s="198">
        <v>0</v>
      </c>
      <c r="AC60" s="198">
        <v>22</v>
      </c>
      <c r="AD60" s="198">
        <v>0</v>
      </c>
      <c r="AE60" s="198">
        <v>0</v>
      </c>
      <c r="AF60" s="198">
        <v>0</v>
      </c>
      <c r="AG60" s="198">
        <v>25.06</v>
      </c>
      <c r="AH60" s="198">
        <v>0</v>
      </c>
      <c r="AI60" s="198">
        <v>26.89</v>
      </c>
      <c r="AJ60" s="198">
        <v>0</v>
      </c>
      <c r="AK60" s="198">
        <v>69.599999999999994</v>
      </c>
      <c r="AL60" s="198">
        <v>0</v>
      </c>
      <c r="AM60" s="198">
        <v>0</v>
      </c>
      <c r="AN60" s="198">
        <v>0</v>
      </c>
      <c r="AO60" s="198">
        <v>32.619999999999997</v>
      </c>
      <c r="AP60" s="198">
        <v>0</v>
      </c>
      <c r="AQ60" s="198">
        <v>17.7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1.94</v>
      </c>
      <c r="J61" s="198">
        <v>0.33</v>
      </c>
      <c r="K61" s="198">
        <v>4.55</v>
      </c>
      <c r="L61" s="198">
        <v>559.92999999999995</v>
      </c>
      <c r="M61" s="198">
        <v>27.32</v>
      </c>
      <c r="N61" s="198">
        <v>35.07</v>
      </c>
      <c r="O61" s="198">
        <v>0</v>
      </c>
      <c r="P61" s="198">
        <v>35.409999999999997</v>
      </c>
      <c r="Q61" s="198">
        <v>5.09</v>
      </c>
      <c r="R61" s="198">
        <v>12.59</v>
      </c>
      <c r="S61" s="198">
        <v>7.84</v>
      </c>
      <c r="T61" s="198">
        <v>0</v>
      </c>
      <c r="U61" s="198">
        <v>124.36</v>
      </c>
      <c r="V61" s="198">
        <v>3.92</v>
      </c>
      <c r="W61" s="198">
        <v>13.78</v>
      </c>
      <c r="X61" s="198">
        <v>43.81</v>
      </c>
      <c r="Y61" s="198">
        <v>0</v>
      </c>
      <c r="Z61" s="198">
        <v>75.2</v>
      </c>
      <c r="AA61" s="198">
        <v>20.79</v>
      </c>
      <c r="AB61" s="198">
        <v>0</v>
      </c>
      <c r="AC61" s="198">
        <v>22</v>
      </c>
      <c r="AD61" s="198">
        <v>0</v>
      </c>
      <c r="AE61" s="198">
        <v>0</v>
      </c>
      <c r="AF61" s="198">
        <v>0</v>
      </c>
      <c r="AG61" s="198">
        <v>25.06</v>
      </c>
      <c r="AH61" s="198">
        <v>0</v>
      </c>
      <c r="AI61" s="198">
        <v>26.89</v>
      </c>
      <c r="AJ61" s="198">
        <v>0</v>
      </c>
      <c r="AK61" s="198">
        <v>69.599999999999994</v>
      </c>
      <c r="AL61" s="198">
        <v>0</v>
      </c>
      <c r="AM61" s="198">
        <v>0</v>
      </c>
      <c r="AN61" s="198">
        <v>0</v>
      </c>
      <c r="AO61" s="198">
        <v>30</v>
      </c>
      <c r="AP61" s="198">
        <v>0</v>
      </c>
      <c r="AQ61" s="198">
        <v>17.7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1.94</v>
      </c>
      <c r="J62" s="198">
        <v>0.33</v>
      </c>
      <c r="K62" s="198">
        <v>4.55</v>
      </c>
      <c r="L62" s="198">
        <v>559.92999999999995</v>
      </c>
      <c r="M62" s="198">
        <v>27.32</v>
      </c>
      <c r="N62" s="198">
        <v>35.07</v>
      </c>
      <c r="O62" s="198">
        <v>0</v>
      </c>
      <c r="P62" s="198">
        <v>35.409999999999997</v>
      </c>
      <c r="Q62" s="198">
        <v>5.09</v>
      </c>
      <c r="R62" s="198">
        <v>12.59</v>
      </c>
      <c r="S62" s="198">
        <v>7.84</v>
      </c>
      <c r="T62" s="198">
        <v>0</v>
      </c>
      <c r="U62" s="198">
        <v>124.36</v>
      </c>
      <c r="V62" s="198">
        <v>3.92</v>
      </c>
      <c r="W62" s="198">
        <v>13.78</v>
      </c>
      <c r="X62" s="198">
        <v>43.81</v>
      </c>
      <c r="Y62" s="198">
        <v>0</v>
      </c>
      <c r="Z62" s="198">
        <v>75.2</v>
      </c>
      <c r="AA62" s="198">
        <v>20.79</v>
      </c>
      <c r="AB62" s="198">
        <v>0</v>
      </c>
      <c r="AC62" s="198">
        <v>22</v>
      </c>
      <c r="AD62" s="198">
        <v>0</v>
      </c>
      <c r="AE62" s="198">
        <v>0</v>
      </c>
      <c r="AF62" s="198">
        <v>0</v>
      </c>
      <c r="AG62" s="198">
        <v>25.06</v>
      </c>
      <c r="AH62" s="198">
        <v>0</v>
      </c>
      <c r="AI62" s="198">
        <v>26.89</v>
      </c>
      <c r="AJ62" s="198">
        <v>0</v>
      </c>
      <c r="AK62" s="198">
        <v>69.599999999999994</v>
      </c>
      <c r="AL62" s="198">
        <v>0</v>
      </c>
      <c r="AM62" s="198">
        <v>0</v>
      </c>
      <c r="AN62" s="198">
        <v>0</v>
      </c>
      <c r="AO62" s="198">
        <v>30</v>
      </c>
      <c r="AP62" s="198">
        <v>0</v>
      </c>
      <c r="AQ62" s="198">
        <v>17.7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1.94</v>
      </c>
      <c r="J63" s="198">
        <v>0.33</v>
      </c>
      <c r="K63" s="198">
        <v>4.55</v>
      </c>
      <c r="L63" s="198">
        <v>559.92999999999995</v>
      </c>
      <c r="M63" s="198">
        <v>27.32</v>
      </c>
      <c r="N63" s="198">
        <v>35.07</v>
      </c>
      <c r="O63" s="198">
        <v>0</v>
      </c>
      <c r="P63" s="198">
        <v>35.409999999999997</v>
      </c>
      <c r="Q63" s="198">
        <v>5.09</v>
      </c>
      <c r="R63" s="198">
        <v>12.59</v>
      </c>
      <c r="S63" s="198">
        <v>7.84</v>
      </c>
      <c r="T63" s="198">
        <v>0</v>
      </c>
      <c r="U63" s="198">
        <v>124.36</v>
      </c>
      <c r="V63" s="198">
        <v>3.92</v>
      </c>
      <c r="W63" s="198">
        <v>13.78</v>
      </c>
      <c r="X63" s="198">
        <v>43.81</v>
      </c>
      <c r="Y63" s="198">
        <v>0</v>
      </c>
      <c r="Z63" s="198">
        <v>75.2</v>
      </c>
      <c r="AA63" s="198">
        <v>20.79</v>
      </c>
      <c r="AB63" s="198">
        <v>0</v>
      </c>
      <c r="AC63" s="198">
        <v>22</v>
      </c>
      <c r="AD63" s="198">
        <v>0</v>
      </c>
      <c r="AE63" s="198">
        <v>0</v>
      </c>
      <c r="AF63" s="198">
        <v>0</v>
      </c>
      <c r="AG63" s="198">
        <v>25.06</v>
      </c>
      <c r="AH63" s="198">
        <v>0</v>
      </c>
      <c r="AI63" s="198">
        <v>26.89</v>
      </c>
      <c r="AJ63" s="198">
        <v>0</v>
      </c>
      <c r="AK63" s="198">
        <v>69.599999999999994</v>
      </c>
      <c r="AL63" s="198">
        <v>0</v>
      </c>
      <c r="AM63" s="198">
        <v>0</v>
      </c>
      <c r="AN63" s="198">
        <v>0</v>
      </c>
      <c r="AO63" s="198">
        <v>30</v>
      </c>
      <c r="AP63" s="198">
        <v>0</v>
      </c>
      <c r="AQ63" s="198">
        <v>17.7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1.94</v>
      </c>
      <c r="J64" s="198">
        <v>0.33</v>
      </c>
      <c r="K64" s="198">
        <v>4.55</v>
      </c>
      <c r="L64" s="198">
        <v>559.92999999999995</v>
      </c>
      <c r="M64" s="198">
        <v>27.32</v>
      </c>
      <c r="N64" s="198">
        <v>35.07</v>
      </c>
      <c r="O64" s="198">
        <v>0</v>
      </c>
      <c r="P64" s="198">
        <v>35.409999999999997</v>
      </c>
      <c r="Q64" s="198">
        <v>5.09</v>
      </c>
      <c r="R64" s="198">
        <v>12.59</v>
      </c>
      <c r="S64" s="198">
        <v>7.84</v>
      </c>
      <c r="T64" s="198">
        <v>0</v>
      </c>
      <c r="U64" s="198">
        <v>124.36</v>
      </c>
      <c r="V64" s="198">
        <v>3.92</v>
      </c>
      <c r="W64" s="198">
        <v>13.78</v>
      </c>
      <c r="X64" s="198">
        <v>43.81</v>
      </c>
      <c r="Y64" s="198">
        <v>0</v>
      </c>
      <c r="Z64" s="198">
        <v>75.2</v>
      </c>
      <c r="AA64" s="198">
        <v>20.79</v>
      </c>
      <c r="AB64" s="198">
        <v>0</v>
      </c>
      <c r="AC64" s="198">
        <v>22</v>
      </c>
      <c r="AD64" s="198">
        <v>0</v>
      </c>
      <c r="AE64" s="198">
        <v>0</v>
      </c>
      <c r="AF64" s="198">
        <v>0</v>
      </c>
      <c r="AG64" s="198">
        <v>25.06</v>
      </c>
      <c r="AH64" s="198">
        <v>0</v>
      </c>
      <c r="AI64" s="198">
        <v>26.89</v>
      </c>
      <c r="AJ64" s="198">
        <v>0</v>
      </c>
      <c r="AK64" s="198">
        <v>69.599999999999994</v>
      </c>
      <c r="AL64" s="198">
        <v>0</v>
      </c>
      <c r="AM64" s="198">
        <v>0</v>
      </c>
      <c r="AN64" s="198">
        <v>0</v>
      </c>
      <c r="AO64" s="198">
        <v>30</v>
      </c>
      <c r="AP64" s="198">
        <v>0</v>
      </c>
      <c r="AQ64" s="198">
        <v>17.7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1.94</v>
      </c>
      <c r="J65" s="198">
        <v>0.33</v>
      </c>
      <c r="K65" s="198">
        <v>5.05</v>
      </c>
      <c r="L65" s="198">
        <v>559.92999999999995</v>
      </c>
      <c r="M65" s="198">
        <v>27.32</v>
      </c>
      <c r="N65" s="198">
        <v>35.07</v>
      </c>
      <c r="O65" s="198">
        <v>0</v>
      </c>
      <c r="P65" s="198">
        <v>35.409999999999997</v>
      </c>
      <c r="Q65" s="198">
        <v>5.09</v>
      </c>
      <c r="R65" s="198">
        <v>12.59</v>
      </c>
      <c r="S65" s="198">
        <v>7.84</v>
      </c>
      <c r="T65" s="198">
        <v>0</v>
      </c>
      <c r="U65" s="198">
        <v>124.36</v>
      </c>
      <c r="V65" s="198">
        <v>3.92</v>
      </c>
      <c r="W65" s="198">
        <v>13.78</v>
      </c>
      <c r="X65" s="198">
        <v>43.81</v>
      </c>
      <c r="Y65" s="198">
        <v>0</v>
      </c>
      <c r="Z65" s="198">
        <v>75.2</v>
      </c>
      <c r="AA65" s="198">
        <v>20.79</v>
      </c>
      <c r="AB65" s="198">
        <v>0</v>
      </c>
      <c r="AC65" s="198">
        <v>22</v>
      </c>
      <c r="AD65" s="198">
        <v>0</v>
      </c>
      <c r="AE65" s="198">
        <v>0</v>
      </c>
      <c r="AF65" s="198">
        <v>0</v>
      </c>
      <c r="AG65" s="198">
        <v>25.06</v>
      </c>
      <c r="AH65" s="198">
        <v>0</v>
      </c>
      <c r="AI65" s="198">
        <v>26.89</v>
      </c>
      <c r="AJ65" s="198">
        <v>0</v>
      </c>
      <c r="AK65" s="198">
        <v>69.599999999999994</v>
      </c>
      <c r="AL65" s="198">
        <v>0</v>
      </c>
      <c r="AM65" s="198">
        <v>0</v>
      </c>
      <c r="AN65" s="198">
        <v>0</v>
      </c>
      <c r="AO65" s="198">
        <v>30</v>
      </c>
      <c r="AP65" s="198">
        <v>0</v>
      </c>
      <c r="AQ65" s="198">
        <v>17.7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1.94</v>
      </c>
      <c r="J66" s="198">
        <v>0.33</v>
      </c>
      <c r="K66" s="198">
        <v>5.34</v>
      </c>
      <c r="L66" s="198">
        <v>559.92999999999995</v>
      </c>
      <c r="M66" s="198">
        <v>27.32</v>
      </c>
      <c r="N66" s="198">
        <v>35.07</v>
      </c>
      <c r="O66" s="198">
        <v>0</v>
      </c>
      <c r="P66" s="198">
        <v>35.409999999999997</v>
      </c>
      <c r="Q66" s="198">
        <v>5.09</v>
      </c>
      <c r="R66" s="198">
        <v>12.59</v>
      </c>
      <c r="S66" s="198">
        <v>7.84</v>
      </c>
      <c r="T66" s="198">
        <v>0</v>
      </c>
      <c r="U66" s="198">
        <v>124.36</v>
      </c>
      <c r="V66" s="198">
        <v>3.92</v>
      </c>
      <c r="W66" s="198">
        <v>13.78</v>
      </c>
      <c r="X66" s="198">
        <v>43.81</v>
      </c>
      <c r="Y66" s="198">
        <v>0</v>
      </c>
      <c r="Z66" s="198">
        <v>75.2</v>
      </c>
      <c r="AA66" s="198">
        <v>20.79</v>
      </c>
      <c r="AB66" s="198">
        <v>0</v>
      </c>
      <c r="AC66" s="198">
        <v>22</v>
      </c>
      <c r="AD66" s="198">
        <v>0</v>
      </c>
      <c r="AE66" s="198">
        <v>0</v>
      </c>
      <c r="AF66" s="198">
        <v>0</v>
      </c>
      <c r="AG66" s="198">
        <v>25.06</v>
      </c>
      <c r="AH66" s="198">
        <v>0</v>
      </c>
      <c r="AI66" s="198">
        <v>26.18</v>
      </c>
      <c r="AJ66" s="198">
        <v>0</v>
      </c>
      <c r="AK66" s="198">
        <v>69.599999999999994</v>
      </c>
      <c r="AL66" s="198">
        <v>0</v>
      </c>
      <c r="AM66" s="198">
        <v>0</v>
      </c>
      <c r="AN66" s="198">
        <v>0</v>
      </c>
      <c r="AO66" s="198">
        <v>30</v>
      </c>
      <c r="AP66" s="198">
        <v>0</v>
      </c>
      <c r="AQ66" s="198">
        <v>17.7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1.94</v>
      </c>
      <c r="J67" s="198">
        <v>0.33</v>
      </c>
      <c r="K67" s="198">
        <v>5.67</v>
      </c>
      <c r="L67" s="198">
        <v>559.92999999999995</v>
      </c>
      <c r="M67" s="198">
        <v>27.32</v>
      </c>
      <c r="N67" s="198">
        <v>35.07</v>
      </c>
      <c r="O67" s="198">
        <v>0</v>
      </c>
      <c r="P67" s="198">
        <v>35.520000000000003</v>
      </c>
      <c r="Q67" s="198">
        <v>5.09</v>
      </c>
      <c r="R67" s="198">
        <v>12.59</v>
      </c>
      <c r="S67" s="198">
        <v>7.84</v>
      </c>
      <c r="T67" s="198">
        <v>0</v>
      </c>
      <c r="U67" s="198">
        <v>124.36</v>
      </c>
      <c r="V67" s="198">
        <v>3.92</v>
      </c>
      <c r="W67" s="198">
        <v>13.78</v>
      </c>
      <c r="X67" s="198">
        <v>39.869999999999997</v>
      </c>
      <c r="Y67" s="198">
        <v>0</v>
      </c>
      <c r="Z67" s="198">
        <v>75.2</v>
      </c>
      <c r="AA67" s="198">
        <v>20.79</v>
      </c>
      <c r="AB67" s="198">
        <v>0</v>
      </c>
      <c r="AC67" s="198">
        <v>22</v>
      </c>
      <c r="AD67" s="198">
        <v>0</v>
      </c>
      <c r="AE67" s="198">
        <v>0</v>
      </c>
      <c r="AF67" s="198">
        <v>0</v>
      </c>
      <c r="AG67" s="198">
        <v>25.06</v>
      </c>
      <c r="AH67" s="198">
        <v>0</v>
      </c>
      <c r="AI67" s="198">
        <v>26.89</v>
      </c>
      <c r="AJ67" s="198">
        <v>0</v>
      </c>
      <c r="AK67" s="198">
        <v>69.599999999999994</v>
      </c>
      <c r="AL67" s="198">
        <v>0</v>
      </c>
      <c r="AM67" s="198">
        <v>0</v>
      </c>
      <c r="AN67" s="198">
        <v>0</v>
      </c>
      <c r="AO67" s="198">
        <v>32.619999999999997</v>
      </c>
      <c r="AP67" s="198">
        <v>0</v>
      </c>
      <c r="AQ67" s="198">
        <v>17.7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1.94</v>
      </c>
      <c r="J68" s="198">
        <v>0.33</v>
      </c>
      <c r="K68" s="198">
        <v>5.97</v>
      </c>
      <c r="L68" s="198">
        <v>559.92999999999995</v>
      </c>
      <c r="M68" s="198">
        <v>27.32</v>
      </c>
      <c r="N68" s="198">
        <v>35.07</v>
      </c>
      <c r="O68" s="198">
        <v>0</v>
      </c>
      <c r="P68" s="198">
        <v>35.520000000000003</v>
      </c>
      <c r="Q68" s="198">
        <v>5.09</v>
      </c>
      <c r="R68" s="198">
        <v>12.59</v>
      </c>
      <c r="S68" s="198">
        <v>7.84</v>
      </c>
      <c r="T68" s="198">
        <v>0</v>
      </c>
      <c r="U68" s="198">
        <v>124.36</v>
      </c>
      <c r="V68" s="198">
        <v>3.92</v>
      </c>
      <c r="W68" s="198">
        <v>13.78</v>
      </c>
      <c r="X68" s="198">
        <v>39.869999999999997</v>
      </c>
      <c r="Y68" s="198">
        <v>0</v>
      </c>
      <c r="Z68" s="198">
        <v>75.2</v>
      </c>
      <c r="AA68" s="198">
        <v>20.79</v>
      </c>
      <c r="AB68" s="198">
        <v>0</v>
      </c>
      <c r="AC68" s="198">
        <v>22</v>
      </c>
      <c r="AD68" s="198">
        <v>0</v>
      </c>
      <c r="AE68" s="198">
        <v>0</v>
      </c>
      <c r="AF68" s="198">
        <v>0</v>
      </c>
      <c r="AG68" s="198">
        <v>25.06</v>
      </c>
      <c r="AH68" s="198">
        <v>0</v>
      </c>
      <c r="AI68" s="198">
        <v>26.55</v>
      </c>
      <c r="AJ68" s="198">
        <v>0</v>
      </c>
      <c r="AK68" s="198">
        <v>69.599999999999994</v>
      </c>
      <c r="AL68" s="198">
        <v>0</v>
      </c>
      <c r="AM68" s="198">
        <v>0</v>
      </c>
      <c r="AN68" s="198">
        <v>0</v>
      </c>
      <c r="AO68" s="198">
        <v>32.619999999999997</v>
      </c>
      <c r="AP68" s="198">
        <v>0</v>
      </c>
      <c r="AQ68" s="198">
        <v>17.7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1.94</v>
      </c>
      <c r="J69" s="198">
        <v>0.33</v>
      </c>
      <c r="K69" s="198">
        <v>6.27</v>
      </c>
      <c r="L69" s="198">
        <v>559.92999999999995</v>
      </c>
      <c r="M69" s="198">
        <v>27.32</v>
      </c>
      <c r="N69" s="198">
        <v>35.07</v>
      </c>
      <c r="O69" s="198">
        <v>0</v>
      </c>
      <c r="P69" s="198">
        <v>35.520000000000003</v>
      </c>
      <c r="Q69" s="198">
        <v>5.09</v>
      </c>
      <c r="R69" s="198">
        <v>12.59</v>
      </c>
      <c r="S69" s="198">
        <v>7.84</v>
      </c>
      <c r="T69" s="198">
        <v>0</v>
      </c>
      <c r="U69" s="198">
        <v>124.36</v>
      </c>
      <c r="V69" s="198">
        <v>3.92</v>
      </c>
      <c r="W69" s="198">
        <v>13.78</v>
      </c>
      <c r="X69" s="198">
        <v>43.81</v>
      </c>
      <c r="Y69" s="198">
        <v>0</v>
      </c>
      <c r="Z69" s="198">
        <v>75.2</v>
      </c>
      <c r="AA69" s="198">
        <v>20.79</v>
      </c>
      <c r="AB69" s="198">
        <v>0</v>
      </c>
      <c r="AC69" s="198">
        <v>22</v>
      </c>
      <c r="AD69" s="198">
        <v>0</v>
      </c>
      <c r="AE69" s="198">
        <v>0</v>
      </c>
      <c r="AF69" s="198">
        <v>0</v>
      </c>
      <c r="AG69" s="198">
        <v>25.06</v>
      </c>
      <c r="AH69" s="198">
        <v>0</v>
      </c>
      <c r="AI69" s="198">
        <v>26.18</v>
      </c>
      <c r="AJ69" s="198">
        <v>0</v>
      </c>
      <c r="AK69" s="198">
        <v>69.599999999999994</v>
      </c>
      <c r="AL69" s="198">
        <v>0</v>
      </c>
      <c r="AM69" s="198">
        <v>0</v>
      </c>
      <c r="AN69" s="198">
        <v>0</v>
      </c>
      <c r="AO69" s="198">
        <v>32.619999999999997</v>
      </c>
      <c r="AP69" s="198">
        <v>0</v>
      </c>
      <c r="AQ69" s="198">
        <v>14.67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1.94</v>
      </c>
      <c r="J70" s="198">
        <v>0.33</v>
      </c>
      <c r="K70" s="198">
        <v>6.56</v>
      </c>
      <c r="L70" s="198">
        <v>559.92999999999995</v>
      </c>
      <c r="M70" s="198">
        <v>27.32</v>
      </c>
      <c r="N70" s="198">
        <v>35.07</v>
      </c>
      <c r="O70" s="198">
        <v>0</v>
      </c>
      <c r="P70" s="198">
        <v>35.520000000000003</v>
      </c>
      <c r="Q70" s="198">
        <v>5.09</v>
      </c>
      <c r="R70" s="198">
        <v>12.59</v>
      </c>
      <c r="S70" s="198">
        <v>7.84</v>
      </c>
      <c r="T70" s="198">
        <v>0</v>
      </c>
      <c r="U70" s="198">
        <v>124.36</v>
      </c>
      <c r="V70" s="198">
        <v>3.92</v>
      </c>
      <c r="W70" s="198">
        <v>13.78</v>
      </c>
      <c r="X70" s="198">
        <v>43.81</v>
      </c>
      <c r="Y70" s="198">
        <v>0</v>
      </c>
      <c r="Z70" s="198">
        <v>75.2</v>
      </c>
      <c r="AA70" s="198">
        <v>20.79</v>
      </c>
      <c r="AB70" s="198">
        <v>0</v>
      </c>
      <c r="AC70" s="198">
        <v>22</v>
      </c>
      <c r="AD70" s="198">
        <v>0</v>
      </c>
      <c r="AE70" s="198">
        <v>0</v>
      </c>
      <c r="AF70" s="198">
        <v>0</v>
      </c>
      <c r="AG70" s="198">
        <v>25.06</v>
      </c>
      <c r="AH70" s="198">
        <v>0</v>
      </c>
      <c r="AI70" s="198">
        <v>26.36</v>
      </c>
      <c r="AJ70" s="198">
        <v>0</v>
      </c>
      <c r="AK70" s="198">
        <v>69.599999999999994</v>
      </c>
      <c r="AL70" s="198">
        <v>0</v>
      </c>
      <c r="AM70" s="198">
        <v>0</v>
      </c>
      <c r="AN70" s="198">
        <v>0</v>
      </c>
      <c r="AO70" s="198">
        <v>32.619999999999997</v>
      </c>
      <c r="AP70" s="198">
        <v>0</v>
      </c>
      <c r="AQ70" s="198">
        <v>12.37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1.94</v>
      </c>
      <c r="J71" s="198">
        <v>0.33</v>
      </c>
      <c r="K71" s="198">
        <v>6.86</v>
      </c>
      <c r="L71" s="198">
        <v>559.92999999999995</v>
      </c>
      <c r="M71" s="198">
        <v>27.32</v>
      </c>
      <c r="N71" s="198">
        <v>35.07</v>
      </c>
      <c r="O71" s="198">
        <v>0</v>
      </c>
      <c r="P71" s="198">
        <v>35.520000000000003</v>
      </c>
      <c r="Q71" s="198">
        <v>5.09</v>
      </c>
      <c r="R71" s="198">
        <v>12.59</v>
      </c>
      <c r="S71" s="198">
        <v>7.84</v>
      </c>
      <c r="T71" s="198">
        <v>0</v>
      </c>
      <c r="U71" s="198">
        <v>124.36</v>
      </c>
      <c r="V71" s="198">
        <v>3.92</v>
      </c>
      <c r="W71" s="198">
        <v>13.78</v>
      </c>
      <c r="X71" s="198">
        <v>43.81</v>
      </c>
      <c r="Y71" s="198">
        <v>0</v>
      </c>
      <c r="Z71" s="198">
        <v>75.2</v>
      </c>
      <c r="AA71" s="198">
        <v>20.79</v>
      </c>
      <c r="AB71" s="198">
        <v>0</v>
      </c>
      <c r="AC71" s="198">
        <v>22</v>
      </c>
      <c r="AD71" s="198">
        <v>0</v>
      </c>
      <c r="AE71" s="198">
        <v>0</v>
      </c>
      <c r="AF71" s="198">
        <v>0</v>
      </c>
      <c r="AG71" s="198">
        <v>25.06</v>
      </c>
      <c r="AH71" s="198">
        <v>0</v>
      </c>
      <c r="AI71" s="198">
        <v>26.89</v>
      </c>
      <c r="AJ71" s="198">
        <v>0</v>
      </c>
      <c r="AK71" s="198">
        <v>69.599999999999994</v>
      </c>
      <c r="AL71" s="198">
        <v>0</v>
      </c>
      <c r="AM71" s="198">
        <v>0</v>
      </c>
      <c r="AN71" s="198">
        <v>0</v>
      </c>
      <c r="AO71" s="198">
        <v>30</v>
      </c>
      <c r="AP71" s="198">
        <v>0</v>
      </c>
      <c r="AQ71" s="198">
        <v>10.54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1.94</v>
      </c>
      <c r="J72" s="198">
        <v>0.33</v>
      </c>
      <c r="K72" s="198">
        <v>7.16</v>
      </c>
      <c r="L72" s="198">
        <v>559.92999999999995</v>
      </c>
      <c r="M72" s="198">
        <v>27.32</v>
      </c>
      <c r="N72" s="198">
        <v>35.07</v>
      </c>
      <c r="O72" s="198">
        <v>0</v>
      </c>
      <c r="P72" s="198">
        <v>35.520000000000003</v>
      </c>
      <c r="Q72" s="198">
        <v>5.09</v>
      </c>
      <c r="R72" s="198">
        <v>12.59</v>
      </c>
      <c r="S72" s="198">
        <v>7.84</v>
      </c>
      <c r="T72" s="198">
        <v>0</v>
      </c>
      <c r="U72" s="198">
        <v>124.36</v>
      </c>
      <c r="V72" s="198">
        <v>3.92</v>
      </c>
      <c r="W72" s="198">
        <v>13.78</v>
      </c>
      <c r="X72" s="198">
        <v>43.81</v>
      </c>
      <c r="Y72" s="198">
        <v>0</v>
      </c>
      <c r="Z72" s="198">
        <v>75.2</v>
      </c>
      <c r="AA72" s="198">
        <v>20.79</v>
      </c>
      <c r="AB72" s="198">
        <v>0</v>
      </c>
      <c r="AC72" s="198">
        <v>22</v>
      </c>
      <c r="AD72" s="198">
        <v>0</v>
      </c>
      <c r="AE72" s="198">
        <v>0</v>
      </c>
      <c r="AF72" s="198">
        <v>0</v>
      </c>
      <c r="AG72" s="198">
        <v>25.06</v>
      </c>
      <c r="AH72" s="198">
        <v>0</v>
      </c>
      <c r="AI72" s="198">
        <v>26.89</v>
      </c>
      <c r="AJ72" s="198">
        <v>0</v>
      </c>
      <c r="AK72" s="198">
        <v>69.599999999999994</v>
      </c>
      <c r="AL72" s="198">
        <v>0</v>
      </c>
      <c r="AM72" s="198">
        <v>0</v>
      </c>
      <c r="AN72" s="198">
        <v>0</v>
      </c>
      <c r="AO72" s="198">
        <v>30</v>
      </c>
      <c r="AP72" s="198">
        <v>0</v>
      </c>
      <c r="AQ72" s="198">
        <v>9.5399999999999991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1.93</v>
      </c>
      <c r="J73" s="198">
        <v>0.33</v>
      </c>
      <c r="K73" s="198">
        <v>7.46</v>
      </c>
      <c r="L73" s="198">
        <v>559.92999999999995</v>
      </c>
      <c r="M73" s="198">
        <v>27.32</v>
      </c>
      <c r="N73" s="198">
        <v>35.07</v>
      </c>
      <c r="O73" s="198">
        <v>0</v>
      </c>
      <c r="P73" s="198">
        <v>35.520000000000003</v>
      </c>
      <c r="Q73" s="198">
        <v>5.09</v>
      </c>
      <c r="R73" s="198">
        <v>12.59</v>
      </c>
      <c r="S73" s="198">
        <v>7.84</v>
      </c>
      <c r="T73" s="198">
        <v>0</v>
      </c>
      <c r="U73" s="198">
        <v>124.36</v>
      </c>
      <c r="V73" s="198">
        <v>3.92</v>
      </c>
      <c r="W73" s="198">
        <v>13.78</v>
      </c>
      <c r="X73" s="198">
        <v>43.81</v>
      </c>
      <c r="Y73" s="198">
        <v>0</v>
      </c>
      <c r="Z73" s="198">
        <v>75.2</v>
      </c>
      <c r="AA73" s="198">
        <v>20.79</v>
      </c>
      <c r="AB73" s="198">
        <v>0</v>
      </c>
      <c r="AC73" s="198">
        <v>22</v>
      </c>
      <c r="AD73" s="198">
        <v>0</v>
      </c>
      <c r="AE73" s="198">
        <v>0</v>
      </c>
      <c r="AF73" s="198">
        <v>0</v>
      </c>
      <c r="AG73" s="198">
        <v>25.06</v>
      </c>
      <c r="AH73" s="198">
        <v>0</v>
      </c>
      <c r="AI73" s="198">
        <v>26.18</v>
      </c>
      <c r="AJ73" s="198">
        <v>0</v>
      </c>
      <c r="AK73" s="198">
        <v>69.599999999999994</v>
      </c>
      <c r="AL73" s="198">
        <v>0</v>
      </c>
      <c r="AM73" s="198">
        <v>0</v>
      </c>
      <c r="AN73" s="198">
        <v>0</v>
      </c>
      <c r="AO73" s="198">
        <v>30</v>
      </c>
      <c r="AP73" s="198">
        <v>0</v>
      </c>
      <c r="AQ73" s="198">
        <v>7.03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1.93</v>
      </c>
      <c r="J74" s="198">
        <v>0.33</v>
      </c>
      <c r="K74" s="198">
        <v>7.76</v>
      </c>
      <c r="L74" s="198">
        <v>559.92999999999995</v>
      </c>
      <c r="M74" s="198">
        <v>27.32</v>
      </c>
      <c r="N74" s="198">
        <v>35.07</v>
      </c>
      <c r="O74" s="198">
        <v>0</v>
      </c>
      <c r="P74" s="198">
        <v>35.520000000000003</v>
      </c>
      <c r="Q74" s="198">
        <v>5.09</v>
      </c>
      <c r="R74" s="198">
        <v>12.59</v>
      </c>
      <c r="S74" s="198">
        <v>7.84</v>
      </c>
      <c r="T74" s="198">
        <v>0</v>
      </c>
      <c r="U74" s="198">
        <v>124.36</v>
      </c>
      <c r="V74" s="198">
        <v>3.92</v>
      </c>
      <c r="W74" s="198">
        <v>13.78</v>
      </c>
      <c r="X74" s="198">
        <v>43.81</v>
      </c>
      <c r="Y74" s="198">
        <v>0</v>
      </c>
      <c r="Z74" s="198">
        <v>75.2</v>
      </c>
      <c r="AA74" s="198">
        <v>20.79</v>
      </c>
      <c r="AB74" s="198">
        <v>0</v>
      </c>
      <c r="AC74" s="198">
        <v>22</v>
      </c>
      <c r="AD74" s="198">
        <v>0</v>
      </c>
      <c r="AE74" s="198">
        <v>0</v>
      </c>
      <c r="AF74" s="198">
        <v>0</v>
      </c>
      <c r="AG74" s="198">
        <v>25.06</v>
      </c>
      <c r="AH74" s="198">
        <v>0</v>
      </c>
      <c r="AI74" s="198">
        <v>26.89</v>
      </c>
      <c r="AJ74" s="198">
        <v>0</v>
      </c>
      <c r="AK74" s="198">
        <v>69.599999999999994</v>
      </c>
      <c r="AL74" s="198">
        <v>0</v>
      </c>
      <c r="AM74" s="198">
        <v>0</v>
      </c>
      <c r="AN74" s="198">
        <v>0</v>
      </c>
      <c r="AO74" s="198">
        <v>30</v>
      </c>
      <c r="AP74" s="198">
        <v>0</v>
      </c>
      <c r="AQ74" s="198">
        <v>2.96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1.93</v>
      </c>
      <c r="J75" s="198">
        <v>0.33</v>
      </c>
      <c r="K75" s="198">
        <v>8.08</v>
      </c>
      <c r="L75" s="198">
        <v>559.92999999999995</v>
      </c>
      <c r="M75" s="198">
        <v>27.32</v>
      </c>
      <c r="N75" s="198">
        <v>35.07</v>
      </c>
      <c r="O75" s="198">
        <v>0</v>
      </c>
      <c r="P75" s="198">
        <v>35.520000000000003</v>
      </c>
      <c r="Q75" s="198">
        <v>5.09</v>
      </c>
      <c r="R75" s="198">
        <v>12.59</v>
      </c>
      <c r="S75" s="198">
        <v>7.84</v>
      </c>
      <c r="T75" s="198">
        <v>0</v>
      </c>
      <c r="U75" s="198">
        <v>124.36</v>
      </c>
      <c r="V75" s="198">
        <v>4.2300000000000004</v>
      </c>
      <c r="W75" s="198">
        <v>13.78</v>
      </c>
      <c r="X75" s="198">
        <v>43.81</v>
      </c>
      <c r="Y75" s="198">
        <v>0</v>
      </c>
      <c r="Z75" s="198">
        <v>75.2</v>
      </c>
      <c r="AA75" s="198">
        <v>20.79</v>
      </c>
      <c r="AB75" s="198">
        <v>0</v>
      </c>
      <c r="AC75" s="198">
        <v>22</v>
      </c>
      <c r="AD75" s="198">
        <v>0</v>
      </c>
      <c r="AE75" s="198">
        <v>0</v>
      </c>
      <c r="AF75" s="198">
        <v>0</v>
      </c>
      <c r="AG75" s="198">
        <v>25.06</v>
      </c>
      <c r="AH75" s="198">
        <v>0</v>
      </c>
      <c r="AI75" s="198">
        <v>26.89</v>
      </c>
      <c r="AJ75" s="198">
        <v>0</v>
      </c>
      <c r="AK75" s="198">
        <v>69.599999999999994</v>
      </c>
      <c r="AL75" s="198">
        <v>0</v>
      </c>
      <c r="AM75" s="198">
        <v>0</v>
      </c>
      <c r="AN75" s="198">
        <v>0</v>
      </c>
      <c r="AO75" s="198">
        <v>30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1.93</v>
      </c>
      <c r="J76" s="198">
        <v>0.33</v>
      </c>
      <c r="K76" s="198">
        <v>8.36</v>
      </c>
      <c r="L76" s="198">
        <v>559.92999999999995</v>
      </c>
      <c r="M76" s="198">
        <v>27.32</v>
      </c>
      <c r="N76" s="198">
        <v>35.07</v>
      </c>
      <c r="O76" s="198">
        <v>0</v>
      </c>
      <c r="P76" s="198">
        <v>35.520000000000003</v>
      </c>
      <c r="Q76" s="198">
        <v>5.09</v>
      </c>
      <c r="R76" s="198">
        <v>12.59</v>
      </c>
      <c r="S76" s="198">
        <v>7.84</v>
      </c>
      <c r="T76" s="198">
        <v>0</v>
      </c>
      <c r="U76" s="198">
        <v>124.36</v>
      </c>
      <c r="V76" s="198">
        <v>4.2300000000000004</v>
      </c>
      <c r="W76" s="198">
        <v>13.78</v>
      </c>
      <c r="X76" s="198">
        <v>43.81</v>
      </c>
      <c r="Y76" s="198">
        <v>0</v>
      </c>
      <c r="Z76" s="198">
        <v>75.2</v>
      </c>
      <c r="AA76" s="198">
        <v>20.79</v>
      </c>
      <c r="AB76" s="198">
        <v>0</v>
      </c>
      <c r="AC76" s="198">
        <v>22</v>
      </c>
      <c r="AD76" s="198">
        <v>0</v>
      </c>
      <c r="AE76" s="198">
        <v>0</v>
      </c>
      <c r="AF76" s="198">
        <v>0</v>
      </c>
      <c r="AG76" s="198">
        <v>25.06</v>
      </c>
      <c r="AH76" s="198">
        <v>0</v>
      </c>
      <c r="AI76" s="198">
        <v>26.89</v>
      </c>
      <c r="AJ76" s="198">
        <v>0</v>
      </c>
      <c r="AK76" s="198">
        <v>69.599999999999994</v>
      </c>
      <c r="AL76" s="198">
        <v>0</v>
      </c>
      <c r="AM76" s="198">
        <v>0</v>
      </c>
      <c r="AN76" s="198">
        <v>0</v>
      </c>
      <c r="AO76" s="198">
        <v>30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1.94</v>
      </c>
      <c r="J77" s="198">
        <v>0.33</v>
      </c>
      <c r="K77" s="198">
        <v>8.66</v>
      </c>
      <c r="L77" s="198">
        <v>559.92999999999995</v>
      </c>
      <c r="M77" s="198">
        <v>26.43</v>
      </c>
      <c r="N77" s="198">
        <v>35.07</v>
      </c>
      <c r="O77" s="198">
        <v>0</v>
      </c>
      <c r="P77" s="198">
        <v>35.520000000000003</v>
      </c>
      <c r="Q77" s="198">
        <v>5.09</v>
      </c>
      <c r="R77" s="198">
        <v>12.59</v>
      </c>
      <c r="S77" s="198">
        <v>7.84</v>
      </c>
      <c r="T77" s="198">
        <v>0</v>
      </c>
      <c r="U77" s="198">
        <v>124.36</v>
      </c>
      <c r="V77" s="198">
        <v>4.2300000000000004</v>
      </c>
      <c r="W77" s="198">
        <v>13.78</v>
      </c>
      <c r="X77" s="198">
        <v>43.81</v>
      </c>
      <c r="Y77" s="198">
        <v>0</v>
      </c>
      <c r="Z77" s="198">
        <v>75.2</v>
      </c>
      <c r="AA77" s="198">
        <v>20.79</v>
      </c>
      <c r="AB77" s="198">
        <v>0</v>
      </c>
      <c r="AC77" s="198">
        <v>22</v>
      </c>
      <c r="AD77" s="198">
        <v>0</v>
      </c>
      <c r="AE77" s="198">
        <v>0</v>
      </c>
      <c r="AF77" s="198">
        <v>0</v>
      </c>
      <c r="AG77" s="198">
        <v>25.06</v>
      </c>
      <c r="AH77" s="198">
        <v>0</v>
      </c>
      <c r="AI77" s="198">
        <v>26.89</v>
      </c>
      <c r="AJ77" s="198">
        <v>0</v>
      </c>
      <c r="AK77" s="198">
        <v>69.599999999999994</v>
      </c>
      <c r="AL77" s="198">
        <v>0</v>
      </c>
      <c r="AM77" s="198">
        <v>0</v>
      </c>
      <c r="AN77" s="198">
        <v>0</v>
      </c>
      <c r="AO77" s="198">
        <v>30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1.94</v>
      </c>
      <c r="J78" s="198">
        <v>0.33</v>
      </c>
      <c r="K78" s="198">
        <v>8.9499999999999993</v>
      </c>
      <c r="L78" s="198">
        <v>559.92999999999995</v>
      </c>
      <c r="M78" s="198">
        <v>26.43</v>
      </c>
      <c r="N78" s="198">
        <v>35.07</v>
      </c>
      <c r="O78" s="198">
        <v>0</v>
      </c>
      <c r="P78" s="198">
        <v>35.520000000000003</v>
      </c>
      <c r="Q78" s="198">
        <v>5.09</v>
      </c>
      <c r="R78" s="198">
        <v>12.59</v>
      </c>
      <c r="S78" s="198">
        <v>7.84</v>
      </c>
      <c r="T78" s="198">
        <v>0</v>
      </c>
      <c r="U78" s="198">
        <v>124.36</v>
      </c>
      <c r="V78" s="198">
        <v>4.2300000000000004</v>
      </c>
      <c r="W78" s="198">
        <v>13.78</v>
      </c>
      <c r="X78" s="198">
        <v>43.81</v>
      </c>
      <c r="Y78" s="198">
        <v>0</v>
      </c>
      <c r="Z78" s="198">
        <v>75.2</v>
      </c>
      <c r="AA78" s="198">
        <v>20.79</v>
      </c>
      <c r="AB78" s="198">
        <v>0</v>
      </c>
      <c r="AC78" s="198">
        <v>22</v>
      </c>
      <c r="AD78" s="198">
        <v>0</v>
      </c>
      <c r="AE78" s="198">
        <v>0</v>
      </c>
      <c r="AF78" s="198">
        <v>0</v>
      </c>
      <c r="AG78" s="198">
        <v>25.06</v>
      </c>
      <c r="AH78" s="198">
        <v>0</v>
      </c>
      <c r="AI78" s="198">
        <v>26.89</v>
      </c>
      <c r="AJ78" s="198">
        <v>0</v>
      </c>
      <c r="AK78" s="198">
        <v>69.599999999999994</v>
      </c>
      <c r="AL78" s="198">
        <v>0</v>
      </c>
      <c r="AM78" s="198">
        <v>0</v>
      </c>
      <c r="AN78" s="198">
        <v>0</v>
      </c>
      <c r="AO78" s="198">
        <v>30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1.94</v>
      </c>
      <c r="J79" s="198">
        <v>0.33</v>
      </c>
      <c r="K79" s="198">
        <v>9.11</v>
      </c>
      <c r="L79" s="198">
        <v>559.92999999999995</v>
      </c>
      <c r="M79" s="198">
        <v>26.43</v>
      </c>
      <c r="N79" s="198">
        <v>35.07</v>
      </c>
      <c r="O79" s="198">
        <v>0</v>
      </c>
      <c r="P79" s="198">
        <v>35.520000000000003</v>
      </c>
      <c r="Q79" s="198">
        <v>5.09</v>
      </c>
      <c r="R79" s="198">
        <v>9.9700000000000006</v>
      </c>
      <c r="S79" s="198">
        <v>7.84</v>
      </c>
      <c r="T79" s="198">
        <v>0</v>
      </c>
      <c r="U79" s="198">
        <v>124.36</v>
      </c>
      <c r="V79" s="198">
        <v>4.2300000000000004</v>
      </c>
      <c r="W79" s="198">
        <v>13.78</v>
      </c>
      <c r="X79" s="198">
        <v>43.81</v>
      </c>
      <c r="Y79" s="198">
        <v>0</v>
      </c>
      <c r="Z79" s="198">
        <v>75.2</v>
      </c>
      <c r="AA79" s="198">
        <v>20.79</v>
      </c>
      <c r="AB79" s="198">
        <v>0</v>
      </c>
      <c r="AC79" s="198">
        <v>22</v>
      </c>
      <c r="AD79" s="198">
        <v>0</v>
      </c>
      <c r="AE79" s="198">
        <v>0</v>
      </c>
      <c r="AF79" s="198">
        <v>0</v>
      </c>
      <c r="AG79" s="198">
        <v>25.06</v>
      </c>
      <c r="AH79" s="198">
        <v>0</v>
      </c>
      <c r="AI79" s="198">
        <v>26.55</v>
      </c>
      <c r="AJ79" s="198">
        <v>0</v>
      </c>
      <c r="AK79" s="198">
        <v>69.599999999999994</v>
      </c>
      <c r="AL79" s="198">
        <v>0</v>
      </c>
      <c r="AM79" s="198">
        <v>0</v>
      </c>
      <c r="AN79" s="198">
        <v>0</v>
      </c>
      <c r="AO79" s="198">
        <v>30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1.94</v>
      </c>
      <c r="J80" s="198">
        <v>0.33</v>
      </c>
      <c r="K80" s="198">
        <v>9.11</v>
      </c>
      <c r="L80" s="198">
        <v>559.92999999999995</v>
      </c>
      <c r="M80" s="198">
        <v>26.43</v>
      </c>
      <c r="N80" s="198">
        <v>35.07</v>
      </c>
      <c r="O80" s="198">
        <v>0</v>
      </c>
      <c r="P80" s="198">
        <v>35.520000000000003</v>
      </c>
      <c r="Q80" s="198">
        <v>5.09</v>
      </c>
      <c r="R80" s="198">
        <v>9.9700000000000006</v>
      </c>
      <c r="S80" s="198">
        <v>7.84</v>
      </c>
      <c r="T80" s="198">
        <v>0</v>
      </c>
      <c r="U80" s="198">
        <v>124.36</v>
      </c>
      <c r="V80" s="198">
        <v>4.2300000000000004</v>
      </c>
      <c r="W80" s="198">
        <v>13.78</v>
      </c>
      <c r="X80" s="198">
        <v>43.81</v>
      </c>
      <c r="Y80" s="198">
        <v>0</v>
      </c>
      <c r="Z80" s="198">
        <v>75.2</v>
      </c>
      <c r="AA80" s="198">
        <v>20.79</v>
      </c>
      <c r="AB80" s="198">
        <v>0</v>
      </c>
      <c r="AC80" s="198">
        <v>22</v>
      </c>
      <c r="AD80" s="198">
        <v>0</v>
      </c>
      <c r="AE80" s="198">
        <v>0</v>
      </c>
      <c r="AF80" s="198">
        <v>0</v>
      </c>
      <c r="AG80" s="198">
        <v>25.06</v>
      </c>
      <c r="AH80" s="198">
        <v>0</v>
      </c>
      <c r="AI80" s="198">
        <v>26.89</v>
      </c>
      <c r="AJ80" s="198">
        <v>0</v>
      </c>
      <c r="AK80" s="198">
        <v>69.599999999999994</v>
      </c>
      <c r="AL80" s="198">
        <v>0</v>
      </c>
      <c r="AM80" s="198">
        <v>0</v>
      </c>
      <c r="AN80" s="198">
        <v>0</v>
      </c>
      <c r="AO80" s="198">
        <v>30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1.94</v>
      </c>
      <c r="J81" s="198">
        <v>0.33</v>
      </c>
      <c r="K81" s="198">
        <v>9.11</v>
      </c>
      <c r="L81" s="198">
        <v>559.92999999999995</v>
      </c>
      <c r="M81" s="198">
        <v>26.43</v>
      </c>
      <c r="N81" s="198">
        <v>35.07</v>
      </c>
      <c r="O81" s="198">
        <v>0</v>
      </c>
      <c r="P81" s="198">
        <v>35.520000000000003</v>
      </c>
      <c r="Q81" s="198">
        <v>5.09</v>
      </c>
      <c r="R81" s="198">
        <v>9.9700000000000006</v>
      </c>
      <c r="S81" s="198">
        <v>7.84</v>
      </c>
      <c r="T81" s="198">
        <v>0</v>
      </c>
      <c r="U81" s="198">
        <v>124.36</v>
      </c>
      <c r="V81" s="198">
        <v>4.2300000000000004</v>
      </c>
      <c r="W81" s="198">
        <v>13.78</v>
      </c>
      <c r="X81" s="198">
        <v>43.81</v>
      </c>
      <c r="Y81" s="198">
        <v>0</v>
      </c>
      <c r="Z81" s="198">
        <v>75.2</v>
      </c>
      <c r="AA81" s="198">
        <v>20.79</v>
      </c>
      <c r="AB81" s="198">
        <v>0</v>
      </c>
      <c r="AC81" s="198">
        <v>22</v>
      </c>
      <c r="AD81" s="198">
        <v>0</v>
      </c>
      <c r="AE81" s="198">
        <v>0</v>
      </c>
      <c r="AF81" s="198">
        <v>0</v>
      </c>
      <c r="AG81" s="198">
        <v>25.06</v>
      </c>
      <c r="AH81" s="198">
        <v>0</v>
      </c>
      <c r="AI81" s="198">
        <v>26.89</v>
      </c>
      <c r="AJ81" s="198">
        <v>0</v>
      </c>
      <c r="AK81" s="198">
        <v>69.599999999999994</v>
      </c>
      <c r="AL81" s="198">
        <v>0</v>
      </c>
      <c r="AM81" s="198">
        <v>0</v>
      </c>
      <c r="AN81" s="198">
        <v>0</v>
      </c>
      <c r="AO81" s="198">
        <v>30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1.94</v>
      </c>
      <c r="J82" s="198">
        <v>0.33</v>
      </c>
      <c r="K82" s="198">
        <v>9.11</v>
      </c>
      <c r="L82" s="198">
        <v>559.92999999999995</v>
      </c>
      <c r="M82" s="198">
        <v>26.43</v>
      </c>
      <c r="N82" s="198">
        <v>35.07</v>
      </c>
      <c r="O82" s="198">
        <v>0</v>
      </c>
      <c r="P82" s="198">
        <v>35.520000000000003</v>
      </c>
      <c r="Q82" s="198">
        <v>5.09</v>
      </c>
      <c r="R82" s="198">
        <v>9.9700000000000006</v>
      </c>
      <c r="S82" s="198">
        <v>7.84</v>
      </c>
      <c r="T82" s="198">
        <v>0</v>
      </c>
      <c r="U82" s="198">
        <v>124.36</v>
      </c>
      <c r="V82" s="198">
        <v>4.2300000000000004</v>
      </c>
      <c r="W82" s="198">
        <v>13.78</v>
      </c>
      <c r="X82" s="198">
        <v>43.81</v>
      </c>
      <c r="Y82" s="198">
        <v>0</v>
      </c>
      <c r="Z82" s="198">
        <v>75.2</v>
      </c>
      <c r="AA82" s="198">
        <v>20.79</v>
      </c>
      <c r="AB82" s="198">
        <v>0</v>
      </c>
      <c r="AC82" s="198">
        <v>22</v>
      </c>
      <c r="AD82" s="198">
        <v>0</v>
      </c>
      <c r="AE82" s="198">
        <v>0</v>
      </c>
      <c r="AF82" s="198">
        <v>0</v>
      </c>
      <c r="AG82" s="198">
        <v>25.06</v>
      </c>
      <c r="AH82" s="198">
        <v>0</v>
      </c>
      <c r="AI82" s="198">
        <v>14.12</v>
      </c>
      <c r="AJ82" s="198">
        <v>0</v>
      </c>
      <c r="AK82" s="198">
        <v>69.599999999999994</v>
      </c>
      <c r="AL82" s="198">
        <v>0</v>
      </c>
      <c r="AM82" s="198">
        <v>0</v>
      </c>
      <c r="AN82" s="198">
        <v>0</v>
      </c>
      <c r="AO82" s="198">
        <v>30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1.94</v>
      </c>
      <c r="J83" s="198">
        <v>0.33</v>
      </c>
      <c r="K83" s="198">
        <v>9.11</v>
      </c>
      <c r="L83" s="198">
        <v>559.92999999999995</v>
      </c>
      <c r="M83" s="198">
        <v>26.43</v>
      </c>
      <c r="N83" s="198">
        <v>35.07</v>
      </c>
      <c r="O83" s="198">
        <v>0</v>
      </c>
      <c r="P83" s="198">
        <v>35.520000000000003</v>
      </c>
      <c r="Q83" s="198">
        <v>5.09</v>
      </c>
      <c r="R83" s="198">
        <v>9.9700000000000006</v>
      </c>
      <c r="S83" s="198">
        <v>7.84</v>
      </c>
      <c r="T83" s="198">
        <v>0</v>
      </c>
      <c r="U83" s="198">
        <v>124.36</v>
      </c>
      <c r="V83" s="198">
        <v>4.2300000000000004</v>
      </c>
      <c r="W83" s="198">
        <v>13.78</v>
      </c>
      <c r="X83" s="198">
        <v>43.81</v>
      </c>
      <c r="Y83" s="198">
        <v>0</v>
      </c>
      <c r="Z83" s="198">
        <v>75.2</v>
      </c>
      <c r="AA83" s="198">
        <v>20.79</v>
      </c>
      <c r="AB83" s="198">
        <v>0</v>
      </c>
      <c r="AC83" s="198">
        <v>22</v>
      </c>
      <c r="AD83" s="198">
        <v>0</v>
      </c>
      <c r="AE83" s="198">
        <v>0</v>
      </c>
      <c r="AF83" s="198">
        <v>0</v>
      </c>
      <c r="AG83" s="198">
        <v>25.06</v>
      </c>
      <c r="AH83" s="198">
        <v>0</v>
      </c>
      <c r="AI83" s="198">
        <v>4</v>
      </c>
      <c r="AJ83" s="198">
        <v>0</v>
      </c>
      <c r="AK83" s="198">
        <v>69.599999999999994</v>
      </c>
      <c r="AL83" s="198">
        <v>0</v>
      </c>
      <c r="AM83" s="198">
        <v>0</v>
      </c>
      <c r="AN83" s="198">
        <v>0</v>
      </c>
      <c r="AO83" s="198">
        <v>30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1.94</v>
      </c>
      <c r="J84" s="198">
        <v>0.33</v>
      </c>
      <c r="K84" s="198">
        <v>9.11</v>
      </c>
      <c r="L84" s="198">
        <v>559.92999999999995</v>
      </c>
      <c r="M84" s="198">
        <v>26.43</v>
      </c>
      <c r="N84" s="198">
        <v>35.07</v>
      </c>
      <c r="O84" s="198">
        <v>0</v>
      </c>
      <c r="P84" s="198">
        <v>35.520000000000003</v>
      </c>
      <c r="Q84" s="198">
        <v>5.09</v>
      </c>
      <c r="R84" s="198">
        <v>9.9700000000000006</v>
      </c>
      <c r="S84" s="198">
        <v>7.84</v>
      </c>
      <c r="T84" s="198">
        <v>0</v>
      </c>
      <c r="U84" s="198">
        <v>124.36</v>
      </c>
      <c r="V84" s="198">
        <v>4.2300000000000004</v>
      </c>
      <c r="W84" s="198">
        <v>13.78</v>
      </c>
      <c r="X84" s="198">
        <v>43.81</v>
      </c>
      <c r="Y84" s="198">
        <v>0</v>
      </c>
      <c r="Z84" s="198">
        <v>75.2</v>
      </c>
      <c r="AA84" s="198">
        <v>20.79</v>
      </c>
      <c r="AB84" s="198">
        <v>0</v>
      </c>
      <c r="AC84" s="198">
        <v>22</v>
      </c>
      <c r="AD84" s="198">
        <v>0</v>
      </c>
      <c r="AE84" s="198">
        <v>0</v>
      </c>
      <c r="AF84" s="198">
        <v>0</v>
      </c>
      <c r="AG84" s="198">
        <v>25.06</v>
      </c>
      <c r="AH84" s="198">
        <v>0</v>
      </c>
      <c r="AI84" s="198">
        <v>4</v>
      </c>
      <c r="AJ84" s="198">
        <v>0</v>
      </c>
      <c r="AK84" s="198">
        <v>69.599999999999994</v>
      </c>
      <c r="AL84" s="198">
        <v>0</v>
      </c>
      <c r="AM84" s="198">
        <v>0</v>
      </c>
      <c r="AN84" s="198">
        <v>0</v>
      </c>
      <c r="AO84" s="198">
        <v>31.2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1.94</v>
      </c>
      <c r="J85" s="198">
        <v>0.33</v>
      </c>
      <c r="K85" s="198">
        <v>9.11</v>
      </c>
      <c r="L85" s="198">
        <v>559.92999999999995</v>
      </c>
      <c r="M85" s="198">
        <v>26.43</v>
      </c>
      <c r="N85" s="198">
        <v>35.07</v>
      </c>
      <c r="O85" s="198">
        <v>0</v>
      </c>
      <c r="P85" s="198">
        <v>35.520000000000003</v>
      </c>
      <c r="Q85" s="198">
        <v>5.09</v>
      </c>
      <c r="R85" s="198">
        <v>9.9700000000000006</v>
      </c>
      <c r="S85" s="198">
        <v>7.84</v>
      </c>
      <c r="T85" s="198">
        <v>0</v>
      </c>
      <c r="U85" s="198">
        <v>124.36</v>
      </c>
      <c r="V85" s="198">
        <v>4.2300000000000004</v>
      </c>
      <c r="W85" s="198">
        <v>13.78</v>
      </c>
      <c r="X85" s="198">
        <v>43.81</v>
      </c>
      <c r="Y85" s="198">
        <v>0</v>
      </c>
      <c r="Z85" s="198">
        <v>75.2</v>
      </c>
      <c r="AA85" s="198">
        <v>20.79</v>
      </c>
      <c r="AB85" s="198">
        <v>0</v>
      </c>
      <c r="AC85" s="198">
        <v>22</v>
      </c>
      <c r="AD85" s="198">
        <v>0</v>
      </c>
      <c r="AE85" s="198">
        <v>0</v>
      </c>
      <c r="AF85" s="198">
        <v>0</v>
      </c>
      <c r="AG85" s="198">
        <v>25.06</v>
      </c>
      <c r="AH85" s="198">
        <v>0</v>
      </c>
      <c r="AI85" s="198">
        <v>3.92</v>
      </c>
      <c r="AJ85" s="198">
        <v>0</v>
      </c>
      <c r="AK85" s="198">
        <v>69.599999999999994</v>
      </c>
      <c r="AL85" s="198">
        <v>0</v>
      </c>
      <c r="AM85" s="198">
        <v>0</v>
      </c>
      <c r="AN85" s="198">
        <v>0</v>
      </c>
      <c r="AO85" s="198">
        <v>31.2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0.33</v>
      </c>
      <c r="K86" s="198">
        <v>9.11</v>
      </c>
      <c r="L86" s="198">
        <v>559.92999999999995</v>
      </c>
      <c r="M86" s="198">
        <v>26.43</v>
      </c>
      <c r="N86" s="198">
        <v>35.07</v>
      </c>
      <c r="O86" s="198">
        <v>0</v>
      </c>
      <c r="P86" s="198">
        <v>35.520000000000003</v>
      </c>
      <c r="Q86" s="198">
        <v>5.09</v>
      </c>
      <c r="R86" s="198">
        <v>9.9700000000000006</v>
      </c>
      <c r="S86" s="198">
        <v>7.84</v>
      </c>
      <c r="T86" s="198">
        <v>0</v>
      </c>
      <c r="U86" s="198">
        <v>124.36</v>
      </c>
      <c r="V86" s="198">
        <v>4.2300000000000004</v>
      </c>
      <c r="W86" s="198">
        <v>13.78</v>
      </c>
      <c r="X86" s="198">
        <v>43.81</v>
      </c>
      <c r="Y86" s="198">
        <v>0</v>
      </c>
      <c r="Z86" s="198">
        <v>75.2</v>
      </c>
      <c r="AA86" s="198">
        <v>20.79</v>
      </c>
      <c r="AB86" s="198">
        <v>0</v>
      </c>
      <c r="AC86" s="198">
        <v>22</v>
      </c>
      <c r="AD86" s="198">
        <v>0</v>
      </c>
      <c r="AE86" s="198">
        <v>0</v>
      </c>
      <c r="AF86" s="198">
        <v>0</v>
      </c>
      <c r="AG86" s="198">
        <v>25.06</v>
      </c>
      <c r="AH86" s="198">
        <v>0</v>
      </c>
      <c r="AI86" s="198">
        <v>4.07</v>
      </c>
      <c r="AJ86" s="198">
        <v>0</v>
      </c>
      <c r="AK86" s="198">
        <v>69.599999999999994</v>
      </c>
      <c r="AL86" s="198">
        <v>0</v>
      </c>
      <c r="AM86" s="198">
        <v>0</v>
      </c>
      <c r="AN86" s="198">
        <v>0</v>
      </c>
      <c r="AO86" s="198">
        <v>32.630000000000003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0.33</v>
      </c>
      <c r="K87" s="198">
        <v>9.11</v>
      </c>
      <c r="L87" s="198">
        <v>559.92999999999995</v>
      </c>
      <c r="M87" s="198">
        <v>26.43</v>
      </c>
      <c r="N87" s="198">
        <v>35.07</v>
      </c>
      <c r="O87" s="198">
        <v>0</v>
      </c>
      <c r="P87" s="198">
        <v>35.520000000000003</v>
      </c>
      <c r="Q87" s="198">
        <v>5.09</v>
      </c>
      <c r="R87" s="198">
        <v>9.9700000000000006</v>
      </c>
      <c r="S87" s="198">
        <v>7.84</v>
      </c>
      <c r="T87" s="198">
        <v>0</v>
      </c>
      <c r="U87" s="198">
        <v>124.36</v>
      </c>
      <c r="V87" s="198">
        <v>4.2300000000000004</v>
      </c>
      <c r="W87" s="198">
        <v>13.78</v>
      </c>
      <c r="X87" s="198">
        <v>43.81</v>
      </c>
      <c r="Y87" s="198">
        <v>0</v>
      </c>
      <c r="Z87" s="198">
        <v>75.2</v>
      </c>
      <c r="AA87" s="198">
        <v>20.79</v>
      </c>
      <c r="AB87" s="198">
        <v>0</v>
      </c>
      <c r="AC87" s="198">
        <v>22</v>
      </c>
      <c r="AD87" s="198">
        <v>0</v>
      </c>
      <c r="AE87" s="198">
        <v>0</v>
      </c>
      <c r="AF87" s="198">
        <v>0</v>
      </c>
      <c r="AG87" s="198">
        <v>25.06</v>
      </c>
      <c r="AH87" s="198">
        <v>0</v>
      </c>
      <c r="AI87" s="198">
        <v>4</v>
      </c>
      <c r="AJ87" s="198">
        <v>0</v>
      </c>
      <c r="AK87" s="198">
        <v>69.599999999999994</v>
      </c>
      <c r="AL87" s="198">
        <v>0</v>
      </c>
      <c r="AM87" s="198">
        <v>0</v>
      </c>
      <c r="AN87" s="198">
        <v>0</v>
      </c>
      <c r="AO87" s="198">
        <v>32.630000000000003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0.33</v>
      </c>
      <c r="K88" s="198">
        <v>9.11</v>
      </c>
      <c r="L88" s="198">
        <v>559.92999999999995</v>
      </c>
      <c r="M88" s="198">
        <v>26.43</v>
      </c>
      <c r="N88" s="198">
        <v>35.07</v>
      </c>
      <c r="O88" s="198">
        <v>0</v>
      </c>
      <c r="P88" s="198">
        <v>35.520000000000003</v>
      </c>
      <c r="Q88" s="198">
        <v>5.09</v>
      </c>
      <c r="R88" s="198">
        <v>9.9700000000000006</v>
      </c>
      <c r="S88" s="198">
        <v>7.84</v>
      </c>
      <c r="T88" s="198">
        <v>0</v>
      </c>
      <c r="U88" s="198">
        <v>124.36</v>
      </c>
      <c r="V88" s="198">
        <v>4.2300000000000004</v>
      </c>
      <c r="W88" s="198">
        <v>13.78</v>
      </c>
      <c r="X88" s="198">
        <v>43.81</v>
      </c>
      <c r="Y88" s="198">
        <v>0</v>
      </c>
      <c r="Z88" s="198">
        <v>75.2</v>
      </c>
      <c r="AA88" s="198">
        <v>20.79</v>
      </c>
      <c r="AB88" s="198">
        <v>0</v>
      </c>
      <c r="AC88" s="198">
        <v>22</v>
      </c>
      <c r="AD88" s="198">
        <v>0</v>
      </c>
      <c r="AE88" s="198">
        <v>0</v>
      </c>
      <c r="AF88" s="198">
        <v>0</v>
      </c>
      <c r="AG88" s="198">
        <v>25.06</v>
      </c>
      <c r="AH88" s="198">
        <v>0</v>
      </c>
      <c r="AI88" s="198">
        <v>4</v>
      </c>
      <c r="AJ88" s="198">
        <v>0</v>
      </c>
      <c r="AK88" s="198">
        <v>69.599999999999994</v>
      </c>
      <c r="AL88" s="198">
        <v>0</v>
      </c>
      <c r="AM88" s="198">
        <v>0</v>
      </c>
      <c r="AN88" s="198">
        <v>0</v>
      </c>
      <c r="AO88" s="198">
        <v>32.630000000000003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0.33</v>
      </c>
      <c r="K89" s="198">
        <v>9.11</v>
      </c>
      <c r="L89" s="198">
        <v>559.92999999999995</v>
      </c>
      <c r="M89" s="198">
        <v>26.43</v>
      </c>
      <c r="N89" s="198">
        <v>35.07</v>
      </c>
      <c r="O89" s="198">
        <v>0</v>
      </c>
      <c r="P89" s="198">
        <v>35.520000000000003</v>
      </c>
      <c r="Q89" s="198">
        <v>5.09</v>
      </c>
      <c r="R89" s="198">
        <v>9.9700000000000006</v>
      </c>
      <c r="S89" s="198">
        <v>7.84</v>
      </c>
      <c r="T89" s="198">
        <v>0</v>
      </c>
      <c r="U89" s="198">
        <v>124.36</v>
      </c>
      <c r="V89" s="198">
        <v>4.2300000000000004</v>
      </c>
      <c r="W89" s="198">
        <v>13.78</v>
      </c>
      <c r="X89" s="198">
        <v>43.81</v>
      </c>
      <c r="Y89" s="198">
        <v>0</v>
      </c>
      <c r="Z89" s="198">
        <v>75.2</v>
      </c>
      <c r="AA89" s="198">
        <v>20.79</v>
      </c>
      <c r="AB89" s="198">
        <v>0</v>
      </c>
      <c r="AC89" s="198">
        <v>22</v>
      </c>
      <c r="AD89" s="198">
        <v>0</v>
      </c>
      <c r="AE89" s="198">
        <v>0</v>
      </c>
      <c r="AF89" s="198">
        <v>0</v>
      </c>
      <c r="AG89" s="198">
        <v>25.06</v>
      </c>
      <c r="AH89" s="198">
        <v>0</v>
      </c>
      <c r="AI89" s="198">
        <v>4</v>
      </c>
      <c r="AJ89" s="198">
        <v>0</v>
      </c>
      <c r="AK89" s="198">
        <v>69.599999999999994</v>
      </c>
      <c r="AL89" s="198">
        <v>0</v>
      </c>
      <c r="AM89" s="198">
        <v>0</v>
      </c>
      <c r="AN89" s="198">
        <v>0</v>
      </c>
      <c r="AO89" s="198">
        <v>32.630000000000003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0.33</v>
      </c>
      <c r="K90" s="198">
        <v>9.11</v>
      </c>
      <c r="L90" s="198">
        <v>559.92999999999995</v>
      </c>
      <c r="M90" s="198">
        <v>26.43</v>
      </c>
      <c r="N90" s="198">
        <v>35.07</v>
      </c>
      <c r="O90" s="198">
        <v>0</v>
      </c>
      <c r="P90" s="198">
        <v>35.520000000000003</v>
      </c>
      <c r="Q90" s="198">
        <v>5.09</v>
      </c>
      <c r="R90" s="198">
        <v>9.9700000000000006</v>
      </c>
      <c r="S90" s="198">
        <v>7.84</v>
      </c>
      <c r="T90" s="198">
        <v>0</v>
      </c>
      <c r="U90" s="198">
        <v>124.36</v>
      </c>
      <c r="V90" s="198">
        <v>4.2300000000000004</v>
      </c>
      <c r="W90" s="198">
        <v>13.78</v>
      </c>
      <c r="X90" s="198">
        <v>43.81</v>
      </c>
      <c r="Y90" s="198">
        <v>0</v>
      </c>
      <c r="Z90" s="198">
        <v>75.2</v>
      </c>
      <c r="AA90" s="198">
        <v>20.79</v>
      </c>
      <c r="AB90" s="198">
        <v>0</v>
      </c>
      <c r="AC90" s="198">
        <v>15.58</v>
      </c>
      <c r="AD90" s="198">
        <v>0</v>
      </c>
      <c r="AE90" s="198">
        <v>0</v>
      </c>
      <c r="AF90" s="198">
        <v>0</v>
      </c>
      <c r="AG90" s="198">
        <v>25.06</v>
      </c>
      <c r="AH90" s="198">
        <v>0</v>
      </c>
      <c r="AI90" s="198">
        <v>3</v>
      </c>
      <c r="AJ90" s="198">
        <v>0</v>
      </c>
      <c r="AK90" s="198">
        <v>69.599999999999994</v>
      </c>
      <c r="AL90" s="198">
        <v>0</v>
      </c>
      <c r="AM90" s="198">
        <v>0</v>
      </c>
      <c r="AN90" s="198">
        <v>0</v>
      </c>
      <c r="AO90" s="198">
        <v>32.630000000000003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0.33</v>
      </c>
      <c r="K91" s="198">
        <v>9.11</v>
      </c>
      <c r="L91" s="198">
        <v>559.92999999999995</v>
      </c>
      <c r="M91" s="198">
        <v>27.32</v>
      </c>
      <c r="N91" s="198">
        <v>35.07</v>
      </c>
      <c r="O91" s="198">
        <v>0</v>
      </c>
      <c r="P91" s="198">
        <v>35.520000000000003</v>
      </c>
      <c r="Q91" s="198">
        <v>5.09</v>
      </c>
      <c r="R91" s="198">
        <v>9.9700000000000006</v>
      </c>
      <c r="S91" s="198">
        <v>7.84</v>
      </c>
      <c r="T91" s="198">
        <v>0</v>
      </c>
      <c r="U91" s="198">
        <v>124.36</v>
      </c>
      <c r="V91" s="198">
        <v>4.2300000000000004</v>
      </c>
      <c r="W91" s="198">
        <v>13.78</v>
      </c>
      <c r="X91" s="198">
        <v>43.81</v>
      </c>
      <c r="Y91" s="198">
        <v>0</v>
      </c>
      <c r="Z91" s="198">
        <v>75.2</v>
      </c>
      <c r="AA91" s="198">
        <v>20.79</v>
      </c>
      <c r="AB91" s="198">
        <v>0</v>
      </c>
      <c r="AC91" s="198">
        <v>15.58</v>
      </c>
      <c r="AD91" s="198">
        <v>0</v>
      </c>
      <c r="AE91" s="198">
        <v>0</v>
      </c>
      <c r="AF91" s="198">
        <v>0</v>
      </c>
      <c r="AG91" s="198">
        <v>25.06</v>
      </c>
      <c r="AH91" s="198">
        <v>0</v>
      </c>
      <c r="AI91" s="198">
        <v>3.91</v>
      </c>
      <c r="AJ91" s="198">
        <v>0</v>
      </c>
      <c r="AK91" s="198">
        <v>69.599999999999994</v>
      </c>
      <c r="AL91" s="198">
        <v>0</v>
      </c>
      <c r="AM91" s="198">
        <v>0</v>
      </c>
      <c r="AN91" s="198">
        <v>0</v>
      </c>
      <c r="AO91" s="198">
        <v>32.630000000000003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0.33</v>
      </c>
      <c r="K92" s="198">
        <v>9.11</v>
      </c>
      <c r="L92" s="198">
        <v>559.92999999999995</v>
      </c>
      <c r="M92" s="198">
        <v>27.32</v>
      </c>
      <c r="N92" s="198">
        <v>35.07</v>
      </c>
      <c r="O92" s="198">
        <v>0</v>
      </c>
      <c r="P92" s="198">
        <v>35.520000000000003</v>
      </c>
      <c r="Q92" s="198">
        <v>5.09</v>
      </c>
      <c r="R92" s="198">
        <v>9.9700000000000006</v>
      </c>
      <c r="S92" s="198">
        <v>7.84</v>
      </c>
      <c r="T92" s="198">
        <v>0</v>
      </c>
      <c r="U92" s="198">
        <v>124.36</v>
      </c>
      <c r="V92" s="198">
        <v>4.2300000000000004</v>
      </c>
      <c r="W92" s="198">
        <v>13.78</v>
      </c>
      <c r="X92" s="198">
        <v>43.81</v>
      </c>
      <c r="Y92" s="198">
        <v>0</v>
      </c>
      <c r="Z92" s="198">
        <v>75.2</v>
      </c>
      <c r="AA92" s="198">
        <v>20.79</v>
      </c>
      <c r="AB92" s="198">
        <v>0</v>
      </c>
      <c r="AC92" s="198">
        <v>15.58</v>
      </c>
      <c r="AD92" s="198">
        <v>0</v>
      </c>
      <c r="AE92" s="198">
        <v>0</v>
      </c>
      <c r="AF92" s="198">
        <v>0</v>
      </c>
      <c r="AG92" s="198">
        <v>25.06</v>
      </c>
      <c r="AH92" s="198">
        <v>0</v>
      </c>
      <c r="AI92" s="198">
        <v>4.0599999999999996</v>
      </c>
      <c r="AJ92" s="198">
        <v>0</v>
      </c>
      <c r="AK92" s="198">
        <v>69.599999999999994</v>
      </c>
      <c r="AL92" s="198">
        <v>0</v>
      </c>
      <c r="AM92" s="198">
        <v>0</v>
      </c>
      <c r="AN92" s="198">
        <v>0</v>
      </c>
      <c r="AO92" s="198">
        <v>32.630000000000003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0.33</v>
      </c>
      <c r="K93" s="198">
        <v>9.11</v>
      </c>
      <c r="L93" s="198">
        <v>559.92999999999995</v>
      </c>
      <c r="M93" s="198">
        <v>27.32</v>
      </c>
      <c r="N93" s="198">
        <v>35.07</v>
      </c>
      <c r="O93" s="198">
        <v>0</v>
      </c>
      <c r="P93" s="198">
        <v>35.520000000000003</v>
      </c>
      <c r="Q93" s="198">
        <v>5.09</v>
      </c>
      <c r="R93" s="198">
        <v>9.9700000000000006</v>
      </c>
      <c r="S93" s="198">
        <v>7.84</v>
      </c>
      <c r="T93" s="198">
        <v>0</v>
      </c>
      <c r="U93" s="198">
        <v>124.36</v>
      </c>
      <c r="V93" s="198">
        <v>4.2300000000000004</v>
      </c>
      <c r="W93" s="198">
        <v>13.78</v>
      </c>
      <c r="X93" s="198">
        <v>43.81</v>
      </c>
      <c r="Y93" s="198">
        <v>0</v>
      </c>
      <c r="Z93" s="198">
        <v>75.2</v>
      </c>
      <c r="AA93" s="198">
        <v>20.79</v>
      </c>
      <c r="AB93" s="198">
        <v>0</v>
      </c>
      <c r="AC93" s="198">
        <v>14.71</v>
      </c>
      <c r="AD93" s="198">
        <v>0</v>
      </c>
      <c r="AE93" s="198">
        <v>0</v>
      </c>
      <c r="AF93" s="198">
        <v>0</v>
      </c>
      <c r="AG93" s="198">
        <v>25.06</v>
      </c>
      <c r="AH93" s="198">
        <v>0</v>
      </c>
      <c r="AI93" s="198">
        <v>4.2300000000000004</v>
      </c>
      <c r="AJ93" s="198">
        <v>0</v>
      </c>
      <c r="AK93" s="198">
        <v>69.599999999999994</v>
      </c>
      <c r="AL93" s="198">
        <v>0</v>
      </c>
      <c r="AM93" s="198">
        <v>0</v>
      </c>
      <c r="AN93" s="198">
        <v>0</v>
      </c>
      <c r="AO93" s="198">
        <v>32.630000000000003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0.33</v>
      </c>
      <c r="K94" s="198">
        <v>9.11</v>
      </c>
      <c r="L94" s="198">
        <v>559.92999999999995</v>
      </c>
      <c r="M94" s="198">
        <v>27.32</v>
      </c>
      <c r="N94" s="198">
        <v>35.07</v>
      </c>
      <c r="O94" s="198">
        <v>0</v>
      </c>
      <c r="P94" s="198">
        <v>35.520000000000003</v>
      </c>
      <c r="Q94" s="198">
        <v>5.09</v>
      </c>
      <c r="R94" s="198">
        <v>9.9700000000000006</v>
      </c>
      <c r="S94" s="198">
        <v>7.84</v>
      </c>
      <c r="T94" s="198">
        <v>0</v>
      </c>
      <c r="U94" s="198">
        <v>124.36</v>
      </c>
      <c r="V94" s="198">
        <v>4.2300000000000004</v>
      </c>
      <c r="W94" s="198">
        <v>13.78</v>
      </c>
      <c r="X94" s="198">
        <v>43.81</v>
      </c>
      <c r="Y94" s="198">
        <v>0</v>
      </c>
      <c r="Z94" s="198">
        <v>75.2</v>
      </c>
      <c r="AA94" s="198">
        <v>20.79</v>
      </c>
      <c r="AB94" s="198">
        <v>0</v>
      </c>
      <c r="AC94" s="198">
        <v>14.71</v>
      </c>
      <c r="AD94" s="198">
        <v>0</v>
      </c>
      <c r="AE94" s="198">
        <v>0</v>
      </c>
      <c r="AF94" s="198">
        <v>0</v>
      </c>
      <c r="AG94" s="198">
        <v>25.06</v>
      </c>
      <c r="AH94" s="198">
        <v>0</v>
      </c>
      <c r="AI94" s="198">
        <v>4.2300000000000004</v>
      </c>
      <c r="AJ94" s="198">
        <v>0</v>
      </c>
      <c r="AK94" s="198">
        <v>69.599999999999994</v>
      </c>
      <c r="AL94" s="198">
        <v>0</v>
      </c>
      <c r="AM94" s="198">
        <v>0</v>
      </c>
      <c r="AN94" s="198">
        <v>0</v>
      </c>
      <c r="AO94" s="198">
        <v>32.630000000000003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0.33</v>
      </c>
      <c r="K95" s="198">
        <v>9.11</v>
      </c>
      <c r="L95" s="198">
        <v>559.92999999999995</v>
      </c>
      <c r="M95" s="198">
        <v>27.32</v>
      </c>
      <c r="N95" s="198">
        <v>35.07</v>
      </c>
      <c r="O95" s="198">
        <v>0</v>
      </c>
      <c r="P95" s="198">
        <v>35.520000000000003</v>
      </c>
      <c r="Q95" s="198">
        <v>5.09</v>
      </c>
      <c r="R95" s="198">
        <v>9.9700000000000006</v>
      </c>
      <c r="S95" s="198">
        <v>7.84</v>
      </c>
      <c r="T95" s="198">
        <v>0</v>
      </c>
      <c r="U95" s="198">
        <v>124.36</v>
      </c>
      <c r="V95" s="198">
        <v>4.2300000000000004</v>
      </c>
      <c r="W95" s="198">
        <v>13.78</v>
      </c>
      <c r="X95" s="198">
        <v>43.81</v>
      </c>
      <c r="Y95" s="198">
        <v>0</v>
      </c>
      <c r="Z95" s="198">
        <v>75.2</v>
      </c>
      <c r="AA95" s="198">
        <v>20.79</v>
      </c>
      <c r="AB95" s="198">
        <v>0</v>
      </c>
      <c r="AC95" s="198">
        <v>14.71</v>
      </c>
      <c r="AD95" s="198">
        <v>0</v>
      </c>
      <c r="AE95" s="198">
        <v>0</v>
      </c>
      <c r="AF95" s="198">
        <v>0</v>
      </c>
      <c r="AG95" s="198">
        <v>25.06</v>
      </c>
      <c r="AH95" s="198">
        <v>0</v>
      </c>
      <c r="AI95" s="198">
        <v>4.28</v>
      </c>
      <c r="AJ95" s="198">
        <v>0</v>
      </c>
      <c r="AK95" s="198">
        <v>69.599999999999994</v>
      </c>
      <c r="AL95" s="198">
        <v>0</v>
      </c>
      <c r="AM95" s="198">
        <v>0</v>
      </c>
      <c r="AN95" s="198">
        <v>0</v>
      </c>
      <c r="AO95" s="198">
        <v>32.630000000000003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0.33</v>
      </c>
      <c r="K96" s="198">
        <v>9.11</v>
      </c>
      <c r="L96" s="198">
        <v>559.92999999999995</v>
      </c>
      <c r="M96" s="198">
        <v>27.32</v>
      </c>
      <c r="N96" s="198">
        <v>35.07</v>
      </c>
      <c r="O96" s="198">
        <v>0</v>
      </c>
      <c r="P96" s="198">
        <v>35.520000000000003</v>
      </c>
      <c r="Q96" s="198">
        <v>5.09</v>
      </c>
      <c r="R96" s="198">
        <v>9.9700000000000006</v>
      </c>
      <c r="S96" s="198">
        <v>7.84</v>
      </c>
      <c r="T96" s="198">
        <v>0</v>
      </c>
      <c r="U96" s="198">
        <v>124.36</v>
      </c>
      <c r="V96" s="198">
        <v>4.2300000000000004</v>
      </c>
      <c r="W96" s="198">
        <v>13.78</v>
      </c>
      <c r="X96" s="198">
        <v>43.81</v>
      </c>
      <c r="Y96" s="198">
        <v>0</v>
      </c>
      <c r="Z96" s="198">
        <v>75.2</v>
      </c>
      <c r="AA96" s="198">
        <v>20.79</v>
      </c>
      <c r="AB96" s="198">
        <v>0</v>
      </c>
      <c r="AC96" s="198">
        <v>14.71</v>
      </c>
      <c r="AD96" s="198">
        <v>0</v>
      </c>
      <c r="AE96" s="198">
        <v>0</v>
      </c>
      <c r="AF96" s="198">
        <v>0</v>
      </c>
      <c r="AG96" s="198">
        <v>25.06</v>
      </c>
      <c r="AH96" s="198">
        <v>0</v>
      </c>
      <c r="AI96" s="198">
        <v>4.28</v>
      </c>
      <c r="AJ96" s="198">
        <v>0</v>
      </c>
      <c r="AK96" s="198">
        <v>69.599999999999994</v>
      </c>
      <c r="AL96" s="198">
        <v>0</v>
      </c>
      <c r="AM96" s="198">
        <v>0</v>
      </c>
      <c r="AN96" s="198">
        <v>0</v>
      </c>
      <c r="AO96" s="198">
        <v>32.630000000000003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0.33</v>
      </c>
      <c r="K97" s="198">
        <v>9.11</v>
      </c>
      <c r="L97" s="198">
        <v>559.92999999999995</v>
      </c>
      <c r="M97" s="198">
        <v>27.32</v>
      </c>
      <c r="N97" s="198">
        <v>35.07</v>
      </c>
      <c r="O97" s="198">
        <v>0</v>
      </c>
      <c r="P97" s="198">
        <v>35.520000000000003</v>
      </c>
      <c r="Q97" s="198">
        <v>5.09</v>
      </c>
      <c r="R97" s="198">
        <v>9.9700000000000006</v>
      </c>
      <c r="S97" s="198">
        <v>7.84</v>
      </c>
      <c r="T97" s="198">
        <v>0</v>
      </c>
      <c r="U97" s="198">
        <v>124.36</v>
      </c>
      <c r="V97" s="198">
        <v>4.2300000000000004</v>
      </c>
      <c r="W97" s="198">
        <v>13.78</v>
      </c>
      <c r="X97" s="198">
        <v>43.81</v>
      </c>
      <c r="Y97" s="198">
        <v>0</v>
      </c>
      <c r="Z97" s="198">
        <v>75.2</v>
      </c>
      <c r="AA97" s="198">
        <v>20.79</v>
      </c>
      <c r="AB97" s="198">
        <v>0</v>
      </c>
      <c r="AC97" s="198">
        <v>14.71</v>
      </c>
      <c r="AD97" s="198">
        <v>0</v>
      </c>
      <c r="AE97" s="198">
        <v>0</v>
      </c>
      <c r="AF97" s="198">
        <v>0</v>
      </c>
      <c r="AG97" s="198">
        <v>25.06</v>
      </c>
      <c r="AH97" s="198">
        <v>0</v>
      </c>
      <c r="AI97" s="198">
        <v>4.1500000000000004</v>
      </c>
      <c r="AJ97" s="198">
        <v>0</v>
      </c>
      <c r="AK97" s="198">
        <v>69.599999999999994</v>
      </c>
      <c r="AL97" s="198">
        <v>0</v>
      </c>
      <c r="AM97" s="198">
        <v>0</v>
      </c>
      <c r="AN97" s="198">
        <v>0</v>
      </c>
      <c r="AO97" s="198">
        <v>32.630000000000003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0.33</v>
      </c>
      <c r="K98" s="198">
        <v>9.11</v>
      </c>
      <c r="L98" s="198">
        <v>559.92999999999995</v>
      </c>
      <c r="M98" s="198">
        <v>27.32</v>
      </c>
      <c r="N98" s="198">
        <v>35.07</v>
      </c>
      <c r="O98" s="198">
        <v>0</v>
      </c>
      <c r="P98" s="198">
        <v>35.520000000000003</v>
      </c>
      <c r="Q98" s="198">
        <v>5.09</v>
      </c>
      <c r="R98" s="198">
        <v>9.9700000000000006</v>
      </c>
      <c r="S98" s="198">
        <v>7.84</v>
      </c>
      <c r="T98" s="198">
        <v>0</v>
      </c>
      <c r="U98" s="198">
        <v>124.36</v>
      </c>
      <c r="V98" s="198">
        <v>4.2300000000000004</v>
      </c>
      <c r="W98" s="198">
        <v>13.78</v>
      </c>
      <c r="X98" s="198">
        <v>43.81</v>
      </c>
      <c r="Y98" s="198">
        <v>0</v>
      </c>
      <c r="Z98" s="198">
        <v>75.2</v>
      </c>
      <c r="AA98" s="198">
        <v>20.79</v>
      </c>
      <c r="AB98" s="198">
        <v>0</v>
      </c>
      <c r="AC98" s="198">
        <v>14.71</v>
      </c>
      <c r="AD98" s="198">
        <v>0</v>
      </c>
      <c r="AE98" s="198">
        <v>0</v>
      </c>
      <c r="AF98" s="198">
        <v>0</v>
      </c>
      <c r="AG98" s="198">
        <v>25.06</v>
      </c>
      <c r="AH98" s="198">
        <v>0</v>
      </c>
      <c r="AI98" s="198">
        <v>4.42</v>
      </c>
      <c r="AJ98" s="198">
        <v>0</v>
      </c>
      <c r="AK98" s="198">
        <v>69.599999999999994</v>
      </c>
      <c r="AL98" s="198">
        <v>0</v>
      </c>
      <c r="AM98" s="198">
        <v>0</v>
      </c>
      <c r="AN98" s="198">
        <v>0</v>
      </c>
      <c r="AO98" s="198">
        <v>32.630000000000003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4.0244999999999975E-2</v>
      </c>
      <c r="J99">
        <f t="shared" si="0"/>
        <v>7.9199999999999809E-3</v>
      </c>
      <c r="K99">
        <f t="shared" si="0"/>
        <v>0.20445250000000012</v>
      </c>
      <c r="L99">
        <f t="shared" si="0"/>
        <v>12.895397500000007</v>
      </c>
      <c r="M99">
        <f t="shared" si="0"/>
        <v>0.65078499999999972</v>
      </c>
      <c r="N99">
        <f t="shared" si="0"/>
        <v>0.8416800000000012</v>
      </c>
      <c r="O99">
        <f t="shared" si="0"/>
        <v>0</v>
      </c>
      <c r="P99">
        <f t="shared" si="0"/>
        <v>0.85232000000000019</v>
      </c>
      <c r="Q99">
        <f t="shared" si="0"/>
        <v>0.12912999999999972</v>
      </c>
      <c r="R99">
        <f t="shared" si="0"/>
        <v>0.26377000000000028</v>
      </c>
      <c r="S99">
        <f t="shared" si="0"/>
        <v>0.18816000000000005</v>
      </c>
      <c r="T99">
        <f t="shared" si="0"/>
        <v>0</v>
      </c>
      <c r="U99">
        <f t="shared" si="0"/>
        <v>2.7587875000000017</v>
      </c>
      <c r="V99">
        <f t="shared" si="0"/>
        <v>9.7645000000000051E-2</v>
      </c>
      <c r="W99">
        <f t="shared" si="0"/>
        <v>0.32892999999999956</v>
      </c>
      <c r="X99">
        <f t="shared" si="0"/>
        <v>1.0469299999999993</v>
      </c>
      <c r="Y99">
        <f t="shared" si="0"/>
        <v>0</v>
      </c>
      <c r="Z99">
        <f t="shared" si="0"/>
        <v>1.8047999999999973</v>
      </c>
      <c r="AA99">
        <f t="shared" si="0"/>
        <v>0.4989599999999994</v>
      </c>
      <c r="AB99">
        <f t="shared" si="0"/>
        <v>0</v>
      </c>
      <c r="AC99">
        <f t="shared" si="0"/>
        <v>0.50990999999999997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0.60143999999999909</v>
      </c>
      <c r="AH99">
        <f t="shared" si="0"/>
        <v>0</v>
      </c>
      <c r="AI99">
        <f t="shared" si="0"/>
        <v>0.54991000000000079</v>
      </c>
      <c r="AJ99">
        <f t="shared" si="0"/>
        <v>0</v>
      </c>
      <c r="AK99">
        <f t="shared" si="0"/>
        <v>1.6704000000000025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0.79461750000000042</v>
      </c>
      <c r="AP99">
        <f t="shared" si="0"/>
        <v>0</v>
      </c>
      <c r="AQ99">
        <f t="shared" si="0"/>
        <v>0.18429000000000001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44664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3.36</v>
      </c>
      <c r="AD3" s="198">
        <v>0</v>
      </c>
      <c r="AE3" s="198">
        <v>0</v>
      </c>
      <c r="AF3" s="198">
        <v>0</v>
      </c>
      <c r="AG3" s="198">
        <v>39.39</v>
      </c>
      <c r="AH3" s="198">
        <v>0</v>
      </c>
      <c r="AI3" s="198">
        <v>42.25</v>
      </c>
      <c r="AJ3" s="198">
        <v>0</v>
      </c>
      <c r="AK3" s="198">
        <v>31.04</v>
      </c>
      <c r="AL3" s="198">
        <v>0</v>
      </c>
      <c r="AM3" s="198">
        <v>0</v>
      </c>
      <c r="AN3" s="198">
        <v>0</v>
      </c>
      <c r="AO3" s="198">
        <v>12.17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3.36</v>
      </c>
      <c r="AD4" s="198">
        <v>0</v>
      </c>
      <c r="AE4" s="198">
        <v>0</v>
      </c>
      <c r="AF4" s="198">
        <v>0</v>
      </c>
      <c r="AG4" s="198">
        <v>39.39</v>
      </c>
      <c r="AH4" s="198">
        <v>0</v>
      </c>
      <c r="AI4" s="198">
        <v>42.25</v>
      </c>
      <c r="AJ4" s="198">
        <v>0</v>
      </c>
      <c r="AK4" s="198">
        <v>31.04</v>
      </c>
      <c r="AL4" s="198">
        <v>0</v>
      </c>
      <c r="AM4" s="198">
        <v>0</v>
      </c>
      <c r="AN4" s="198">
        <v>0</v>
      </c>
      <c r="AO4" s="198">
        <v>12.17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3.36</v>
      </c>
      <c r="AD5" s="198">
        <v>0</v>
      </c>
      <c r="AE5" s="198">
        <v>0</v>
      </c>
      <c r="AF5" s="198">
        <v>0</v>
      </c>
      <c r="AG5" s="198">
        <v>39.39</v>
      </c>
      <c r="AH5" s="198">
        <v>0</v>
      </c>
      <c r="AI5" s="198">
        <v>42.25</v>
      </c>
      <c r="AJ5" s="198">
        <v>0</v>
      </c>
      <c r="AK5" s="198">
        <v>31.04</v>
      </c>
      <c r="AL5" s="198">
        <v>0</v>
      </c>
      <c r="AM5" s="198">
        <v>0</v>
      </c>
      <c r="AN5" s="198">
        <v>0</v>
      </c>
      <c r="AO5" s="198">
        <v>12.17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3.36</v>
      </c>
      <c r="AD6" s="198">
        <v>0</v>
      </c>
      <c r="AE6" s="198">
        <v>0</v>
      </c>
      <c r="AF6" s="198">
        <v>0</v>
      </c>
      <c r="AG6" s="198">
        <v>39.39</v>
      </c>
      <c r="AH6" s="198">
        <v>0</v>
      </c>
      <c r="AI6" s="198">
        <v>42.25</v>
      </c>
      <c r="AJ6" s="198">
        <v>0</v>
      </c>
      <c r="AK6" s="198">
        <v>31.04</v>
      </c>
      <c r="AL6" s="198">
        <v>0</v>
      </c>
      <c r="AM6" s="198">
        <v>0</v>
      </c>
      <c r="AN6" s="198">
        <v>0</v>
      </c>
      <c r="AO6" s="198">
        <v>12.17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3.36</v>
      </c>
      <c r="AD7" s="198">
        <v>0</v>
      </c>
      <c r="AE7" s="198">
        <v>0</v>
      </c>
      <c r="AF7" s="198">
        <v>0</v>
      </c>
      <c r="AG7" s="198">
        <v>39.39</v>
      </c>
      <c r="AH7" s="198">
        <v>0</v>
      </c>
      <c r="AI7" s="198">
        <v>42.25</v>
      </c>
      <c r="AJ7" s="198">
        <v>0</v>
      </c>
      <c r="AK7" s="198">
        <v>31.04</v>
      </c>
      <c r="AL7" s="198">
        <v>0</v>
      </c>
      <c r="AM7" s="198">
        <v>0</v>
      </c>
      <c r="AN7" s="198">
        <v>0</v>
      </c>
      <c r="AO7" s="198">
        <v>12.17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3.36</v>
      </c>
      <c r="AD8" s="198">
        <v>0</v>
      </c>
      <c r="AE8" s="198">
        <v>0</v>
      </c>
      <c r="AF8" s="198">
        <v>0</v>
      </c>
      <c r="AG8" s="198">
        <v>39.39</v>
      </c>
      <c r="AH8" s="198">
        <v>0</v>
      </c>
      <c r="AI8" s="198">
        <v>42.25</v>
      </c>
      <c r="AJ8" s="198">
        <v>0</v>
      </c>
      <c r="AK8" s="198">
        <v>31.04</v>
      </c>
      <c r="AL8" s="198">
        <v>0</v>
      </c>
      <c r="AM8" s="198">
        <v>0</v>
      </c>
      <c r="AN8" s="198">
        <v>0</v>
      </c>
      <c r="AO8" s="198">
        <v>12.17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3.36</v>
      </c>
      <c r="AD9" s="198">
        <v>0</v>
      </c>
      <c r="AE9" s="198">
        <v>0</v>
      </c>
      <c r="AF9" s="198">
        <v>0</v>
      </c>
      <c r="AG9" s="198">
        <v>39.39</v>
      </c>
      <c r="AH9" s="198">
        <v>0</v>
      </c>
      <c r="AI9" s="198">
        <v>42.25</v>
      </c>
      <c r="AJ9" s="198">
        <v>0</v>
      </c>
      <c r="AK9" s="198">
        <v>31.04</v>
      </c>
      <c r="AL9" s="198">
        <v>0</v>
      </c>
      <c r="AM9" s="198">
        <v>0</v>
      </c>
      <c r="AN9" s="198">
        <v>0</v>
      </c>
      <c r="AO9" s="198">
        <v>12.17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3.36</v>
      </c>
      <c r="AD10" s="198">
        <v>0</v>
      </c>
      <c r="AE10" s="198">
        <v>0</v>
      </c>
      <c r="AF10" s="198">
        <v>0</v>
      </c>
      <c r="AG10" s="198">
        <v>39.39</v>
      </c>
      <c r="AH10" s="198">
        <v>0</v>
      </c>
      <c r="AI10" s="198">
        <v>42.25</v>
      </c>
      <c r="AJ10" s="198">
        <v>0</v>
      </c>
      <c r="AK10" s="198">
        <v>31.04</v>
      </c>
      <c r="AL10" s="198">
        <v>0</v>
      </c>
      <c r="AM10" s="198">
        <v>0</v>
      </c>
      <c r="AN10" s="198">
        <v>0</v>
      </c>
      <c r="AO10" s="198">
        <v>12.17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3.36</v>
      </c>
      <c r="AD11" s="198">
        <v>0</v>
      </c>
      <c r="AE11" s="198">
        <v>0</v>
      </c>
      <c r="AF11" s="198">
        <v>0</v>
      </c>
      <c r="AG11" s="198">
        <v>39.39</v>
      </c>
      <c r="AH11" s="198">
        <v>0</v>
      </c>
      <c r="AI11" s="198">
        <v>42.25</v>
      </c>
      <c r="AJ11" s="198">
        <v>0</v>
      </c>
      <c r="AK11" s="198">
        <v>31.04</v>
      </c>
      <c r="AL11" s="198">
        <v>0</v>
      </c>
      <c r="AM11" s="198">
        <v>0</v>
      </c>
      <c r="AN11" s="198">
        <v>0</v>
      </c>
      <c r="AO11" s="198">
        <v>14.55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3.36</v>
      </c>
      <c r="AD12" s="198">
        <v>0</v>
      </c>
      <c r="AE12" s="198">
        <v>0</v>
      </c>
      <c r="AF12" s="198">
        <v>0</v>
      </c>
      <c r="AG12" s="198">
        <v>39.39</v>
      </c>
      <c r="AH12" s="198">
        <v>0</v>
      </c>
      <c r="AI12" s="198">
        <v>42.25</v>
      </c>
      <c r="AJ12" s="198">
        <v>0</v>
      </c>
      <c r="AK12" s="198">
        <v>31.04</v>
      </c>
      <c r="AL12" s="198">
        <v>0</v>
      </c>
      <c r="AM12" s="198">
        <v>0</v>
      </c>
      <c r="AN12" s="198">
        <v>0</v>
      </c>
      <c r="AO12" s="198">
        <v>14.55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39.39</v>
      </c>
      <c r="AH13" s="198">
        <v>0</v>
      </c>
      <c r="AI13" s="198">
        <v>42.25</v>
      </c>
      <c r="AJ13" s="198">
        <v>0</v>
      </c>
      <c r="AK13" s="198">
        <v>31.04</v>
      </c>
      <c r="AL13" s="198">
        <v>0</v>
      </c>
      <c r="AM13" s="198">
        <v>0</v>
      </c>
      <c r="AN13" s="198">
        <v>0</v>
      </c>
      <c r="AO13" s="198">
        <v>14.55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1.63</v>
      </c>
      <c r="AD14" s="198">
        <v>0</v>
      </c>
      <c r="AE14" s="198">
        <v>0</v>
      </c>
      <c r="AF14" s="198">
        <v>0</v>
      </c>
      <c r="AG14" s="198">
        <v>39.39</v>
      </c>
      <c r="AH14" s="198">
        <v>0</v>
      </c>
      <c r="AI14" s="198">
        <v>42.25</v>
      </c>
      <c r="AJ14" s="198">
        <v>0</v>
      </c>
      <c r="AK14" s="198">
        <v>31.04</v>
      </c>
      <c r="AL14" s="198">
        <v>0</v>
      </c>
      <c r="AM14" s="198">
        <v>0</v>
      </c>
      <c r="AN14" s="198">
        <v>0</v>
      </c>
      <c r="AO14" s="198">
        <v>14.55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1.63</v>
      </c>
      <c r="AD15" s="198">
        <v>0</v>
      </c>
      <c r="AE15" s="198">
        <v>0</v>
      </c>
      <c r="AF15" s="198">
        <v>0</v>
      </c>
      <c r="AG15" s="198">
        <v>39.39</v>
      </c>
      <c r="AH15" s="198">
        <v>0</v>
      </c>
      <c r="AI15" s="198">
        <v>42.25</v>
      </c>
      <c r="AJ15" s="198">
        <v>0</v>
      </c>
      <c r="AK15" s="198">
        <v>31.04</v>
      </c>
      <c r="AL15" s="198">
        <v>0</v>
      </c>
      <c r="AM15" s="198">
        <v>0</v>
      </c>
      <c r="AN15" s="198">
        <v>0</v>
      </c>
      <c r="AO15" s="198">
        <v>14.55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3.36</v>
      </c>
      <c r="AD16" s="198">
        <v>0</v>
      </c>
      <c r="AE16" s="198">
        <v>0</v>
      </c>
      <c r="AF16" s="198">
        <v>0</v>
      </c>
      <c r="AG16" s="198">
        <v>39.39</v>
      </c>
      <c r="AH16" s="198">
        <v>0</v>
      </c>
      <c r="AI16" s="198">
        <v>42.25</v>
      </c>
      <c r="AJ16" s="198">
        <v>0</v>
      </c>
      <c r="AK16" s="198">
        <v>31.04</v>
      </c>
      <c r="AL16" s="198">
        <v>0</v>
      </c>
      <c r="AM16" s="198">
        <v>0</v>
      </c>
      <c r="AN16" s="198">
        <v>0</v>
      </c>
      <c r="AO16" s="198">
        <v>14.55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3</v>
      </c>
      <c r="AD17" s="198">
        <v>0</v>
      </c>
      <c r="AE17" s="198">
        <v>0</v>
      </c>
      <c r="AF17" s="198">
        <v>0</v>
      </c>
      <c r="AG17" s="198">
        <v>39.39</v>
      </c>
      <c r="AH17" s="198">
        <v>0</v>
      </c>
      <c r="AI17" s="198">
        <v>42.25</v>
      </c>
      <c r="AJ17" s="198">
        <v>0</v>
      </c>
      <c r="AK17" s="198">
        <v>31.04</v>
      </c>
      <c r="AL17" s="198">
        <v>0</v>
      </c>
      <c r="AM17" s="198">
        <v>0</v>
      </c>
      <c r="AN17" s="198">
        <v>0</v>
      </c>
      <c r="AO17" s="198">
        <v>14.55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3</v>
      </c>
      <c r="AD18" s="198">
        <v>0</v>
      </c>
      <c r="AE18" s="198">
        <v>0</v>
      </c>
      <c r="AF18" s="198">
        <v>0</v>
      </c>
      <c r="AG18" s="198">
        <v>39.39</v>
      </c>
      <c r="AH18" s="198">
        <v>0</v>
      </c>
      <c r="AI18" s="198">
        <v>42.25</v>
      </c>
      <c r="AJ18" s="198">
        <v>0</v>
      </c>
      <c r="AK18" s="198">
        <v>31.04</v>
      </c>
      <c r="AL18" s="198">
        <v>0</v>
      </c>
      <c r="AM18" s="198">
        <v>0</v>
      </c>
      <c r="AN18" s="198">
        <v>0</v>
      </c>
      <c r="AO18" s="198">
        <v>14.55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3</v>
      </c>
      <c r="AD19" s="198">
        <v>0</v>
      </c>
      <c r="AE19" s="198">
        <v>0</v>
      </c>
      <c r="AF19" s="198">
        <v>0</v>
      </c>
      <c r="AG19" s="198">
        <v>39.39</v>
      </c>
      <c r="AH19" s="198">
        <v>0</v>
      </c>
      <c r="AI19" s="198">
        <v>42.25</v>
      </c>
      <c r="AJ19" s="198">
        <v>0</v>
      </c>
      <c r="AK19" s="198">
        <v>31.04</v>
      </c>
      <c r="AL19" s="198">
        <v>0</v>
      </c>
      <c r="AM19" s="198">
        <v>0</v>
      </c>
      <c r="AN19" s="198">
        <v>0</v>
      </c>
      <c r="AO19" s="198">
        <v>14.55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3.58</v>
      </c>
      <c r="AD20" s="198">
        <v>0</v>
      </c>
      <c r="AE20" s="198">
        <v>0</v>
      </c>
      <c r="AF20" s="198">
        <v>0</v>
      </c>
      <c r="AG20" s="198">
        <v>39.39</v>
      </c>
      <c r="AH20" s="198">
        <v>0</v>
      </c>
      <c r="AI20" s="198">
        <v>42.25</v>
      </c>
      <c r="AJ20" s="198">
        <v>0</v>
      </c>
      <c r="AK20" s="198">
        <v>31.04</v>
      </c>
      <c r="AL20" s="198">
        <v>0</v>
      </c>
      <c r="AM20" s="198">
        <v>0</v>
      </c>
      <c r="AN20" s="198">
        <v>0</v>
      </c>
      <c r="AO20" s="198">
        <v>14.55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3.58</v>
      </c>
      <c r="AD21" s="198">
        <v>0</v>
      </c>
      <c r="AE21" s="198">
        <v>0</v>
      </c>
      <c r="AF21" s="198">
        <v>0</v>
      </c>
      <c r="AG21" s="198">
        <v>39.39</v>
      </c>
      <c r="AH21" s="198">
        <v>0</v>
      </c>
      <c r="AI21" s="198">
        <v>42.25</v>
      </c>
      <c r="AJ21" s="198">
        <v>0</v>
      </c>
      <c r="AK21" s="198">
        <v>31.04</v>
      </c>
      <c r="AL21" s="198">
        <v>0</v>
      </c>
      <c r="AM21" s="198">
        <v>0</v>
      </c>
      <c r="AN21" s="198">
        <v>0</v>
      </c>
      <c r="AO21" s="198">
        <v>14.55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3.58</v>
      </c>
      <c r="AD22" s="198">
        <v>0</v>
      </c>
      <c r="AE22" s="198">
        <v>0</v>
      </c>
      <c r="AF22" s="198">
        <v>0</v>
      </c>
      <c r="AG22" s="198">
        <v>39.39</v>
      </c>
      <c r="AH22" s="198">
        <v>0</v>
      </c>
      <c r="AI22" s="198">
        <v>42.25</v>
      </c>
      <c r="AJ22" s="198">
        <v>0</v>
      </c>
      <c r="AK22" s="198">
        <v>31.04</v>
      </c>
      <c r="AL22" s="198">
        <v>0</v>
      </c>
      <c r="AM22" s="198">
        <v>0</v>
      </c>
      <c r="AN22" s="198">
        <v>0</v>
      </c>
      <c r="AO22" s="198">
        <v>14.55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3.58</v>
      </c>
      <c r="AD23" s="198">
        <v>0</v>
      </c>
      <c r="AE23" s="198">
        <v>0</v>
      </c>
      <c r="AF23" s="198">
        <v>0</v>
      </c>
      <c r="AG23" s="198">
        <v>39.39</v>
      </c>
      <c r="AH23" s="198">
        <v>0</v>
      </c>
      <c r="AI23" s="198">
        <v>42.25</v>
      </c>
      <c r="AJ23" s="198">
        <v>0</v>
      </c>
      <c r="AK23" s="198">
        <v>31.04</v>
      </c>
      <c r="AL23" s="198">
        <v>0</v>
      </c>
      <c r="AM23" s="198">
        <v>0</v>
      </c>
      <c r="AN23" s="198">
        <v>0</v>
      </c>
      <c r="AO23" s="198">
        <v>14.55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3.58</v>
      </c>
      <c r="AD24" s="198">
        <v>0</v>
      </c>
      <c r="AE24" s="198">
        <v>0</v>
      </c>
      <c r="AF24" s="198">
        <v>0</v>
      </c>
      <c r="AG24" s="198">
        <v>39.39</v>
      </c>
      <c r="AH24" s="198">
        <v>0</v>
      </c>
      <c r="AI24" s="198">
        <v>42.25</v>
      </c>
      <c r="AJ24" s="198">
        <v>0</v>
      </c>
      <c r="AK24" s="198">
        <v>31.04</v>
      </c>
      <c r="AL24" s="198">
        <v>0</v>
      </c>
      <c r="AM24" s="198">
        <v>0</v>
      </c>
      <c r="AN24" s="198">
        <v>0</v>
      </c>
      <c r="AO24" s="198">
        <v>14.55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3.58</v>
      </c>
      <c r="AD25" s="198">
        <v>0</v>
      </c>
      <c r="AE25" s="198">
        <v>0</v>
      </c>
      <c r="AF25" s="198">
        <v>0</v>
      </c>
      <c r="AG25" s="198">
        <v>39.39</v>
      </c>
      <c r="AH25" s="198">
        <v>0</v>
      </c>
      <c r="AI25" s="198">
        <v>42.25</v>
      </c>
      <c r="AJ25" s="198">
        <v>0</v>
      </c>
      <c r="AK25" s="198">
        <v>31.04</v>
      </c>
      <c r="AL25" s="198">
        <v>0</v>
      </c>
      <c r="AM25" s="198">
        <v>0</v>
      </c>
      <c r="AN25" s="198">
        <v>0</v>
      </c>
      <c r="AO25" s="198">
        <v>14.55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3.58</v>
      </c>
      <c r="AD26" s="198">
        <v>0</v>
      </c>
      <c r="AE26" s="198">
        <v>0</v>
      </c>
      <c r="AF26" s="198">
        <v>0</v>
      </c>
      <c r="AG26" s="198">
        <v>39.39</v>
      </c>
      <c r="AH26" s="198">
        <v>0</v>
      </c>
      <c r="AI26" s="198">
        <v>42.25</v>
      </c>
      <c r="AJ26" s="198">
        <v>0</v>
      </c>
      <c r="AK26" s="198">
        <v>31.04</v>
      </c>
      <c r="AL26" s="198">
        <v>0</v>
      </c>
      <c r="AM26" s="198">
        <v>0</v>
      </c>
      <c r="AN26" s="198">
        <v>0</v>
      </c>
      <c r="AO26" s="198">
        <v>14.55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3.58</v>
      </c>
      <c r="AD27" s="198">
        <v>0</v>
      </c>
      <c r="AE27" s="198">
        <v>0</v>
      </c>
      <c r="AF27" s="198">
        <v>0</v>
      </c>
      <c r="AG27" s="198">
        <v>39.39</v>
      </c>
      <c r="AH27" s="198">
        <v>0</v>
      </c>
      <c r="AI27" s="198">
        <v>42.25</v>
      </c>
      <c r="AJ27" s="198">
        <v>0</v>
      </c>
      <c r="AK27" s="198">
        <v>31.04</v>
      </c>
      <c r="AL27" s="198">
        <v>0</v>
      </c>
      <c r="AM27" s="198">
        <v>0</v>
      </c>
      <c r="AN27" s="198">
        <v>0</v>
      </c>
      <c r="AO27" s="198">
        <v>14.55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3.58</v>
      </c>
      <c r="AD28" s="198">
        <v>0</v>
      </c>
      <c r="AE28" s="198">
        <v>0</v>
      </c>
      <c r="AF28" s="198">
        <v>0</v>
      </c>
      <c r="AG28" s="198">
        <v>39.39</v>
      </c>
      <c r="AH28" s="198">
        <v>0</v>
      </c>
      <c r="AI28" s="198">
        <v>42.25</v>
      </c>
      <c r="AJ28" s="198">
        <v>0</v>
      </c>
      <c r="AK28" s="198">
        <v>31.04</v>
      </c>
      <c r="AL28" s="198">
        <v>0</v>
      </c>
      <c r="AM28" s="198">
        <v>0</v>
      </c>
      <c r="AN28" s="198">
        <v>0</v>
      </c>
      <c r="AO28" s="198">
        <v>14.55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3.65</v>
      </c>
      <c r="AD29" s="198">
        <v>0</v>
      </c>
      <c r="AE29" s="198">
        <v>0</v>
      </c>
      <c r="AF29" s="198">
        <v>0</v>
      </c>
      <c r="AG29" s="198">
        <v>39.39</v>
      </c>
      <c r="AH29" s="198">
        <v>0</v>
      </c>
      <c r="AI29" s="198">
        <v>42.25</v>
      </c>
      <c r="AJ29" s="198">
        <v>0</v>
      </c>
      <c r="AK29" s="198">
        <v>31.04</v>
      </c>
      <c r="AL29" s="198">
        <v>0</v>
      </c>
      <c r="AM29" s="198">
        <v>0</v>
      </c>
      <c r="AN29" s="198">
        <v>0</v>
      </c>
      <c r="AO29" s="198">
        <v>14.55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3.65</v>
      </c>
      <c r="AD30" s="198">
        <v>0</v>
      </c>
      <c r="AE30" s="198">
        <v>0</v>
      </c>
      <c r="AF30" s="198">
        <v>0</v>
      </c>
      <c r="AG30" s="198">
        <v>39.39</v>
      </c>
      <c r="AH30" s="198">
        <v>0</v>
      </c>
      <c r="AI30" s="198">
        <v>42.25</v>
      </c>
      <c r="AJ30" s="198">
        <v>0</v>
      </c>
      <c r="AK30" s="198">
        <v>31.04</v>
      </c>
      <c r="AL30" s="198">
        <v>0</v>
      </c>
      <c r="AM30" s="198">
        <v>0</v>
      </c>
      <c r="AN30" s="198">
        <v>0</v>
      </c>
      <c r="AO30" s="198">
        <v>14.55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3.65</v>
      </c>
      <c r="AD31" s="198">
        <v>0</v>
      </c>
      <c r="AE31" s="198">
        <v>0</v>
      </c>
      <c r="AF31" s="198">
        <v>0</v>
      </c>
      <c r="AG31" s="198">
        <v>39.39</v>
      </c>
      <c r="AH31" s="198">
        <v>0</v>
      </c>
      <c r="AI31" s="198">
        <v>42.25</v>
      </c>
      <c r="AJ31" s="198">
        <v>0</v>
      </c>
      <c r="AK31" s="198">
        <v>31.04</v>
      </c>
      <c r="AL31" s="198">
        <v>0</v>
      </c>
      <c r="AM31" s="198">
        <v>0</v>
      </c>
      <c r="AN31" s="198">
        <v>0</v>
      </c>
      <c r="AO31" s="198">
        <v>14.55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3.65</v>
      </c>
      <c r="AD32" s="198">
        <v>0</v>
      </c>
      <c r="AE32" s="198">
        <v>0</v>
      </c>
      <c r="AF32" s="198">
        <v>0</v>
      </c>
      <c r="AG32" s="198">
        <v>39.39</v>
      </c>
      <c r="AH32" s="198">
        <v>0</v>
      </c>
      <c r="AI32" s="198">
        <v>42.25</v>
      </c>
      <c r="AJ32" s="198">
        <v>0</v>
      </c>
      <c r="AK32" s="198">
        <v>31.04</v>
      </c>
      <c r="AL32" s="198">
        <v>0</v>
      </c>
      <c r="AM32" s="198">
        <v>0</v>
      </c>
      <c r="AN32" s="198">
        <v>0</v>
      </c>
      <c r="AO32" s="198">
        <v>14.55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3.58</v>
      </c>
      <c r="AD33" s="198">
        <v>0</v>
      </c>
      <c r="AE33" s="198">
        <v>0</v>
      </c>
      <c r="AF33" s="198">
        <v>0</v>
      </c>
      <c r="AG33" s="198">
        <v>39.39</v>
      </c>
      <c r="AH33" s="198">
        <v>0</v>
      </c>
      <c r="AI33" s="198">
        <v>42.25</v>
      </c>
      <c r="AJ33" s="198">
        <v>0</v>
      </c>
      <c r="AK33" s="198">
        <v>31.04</v>
      </c>
      <c r="AL33" s="198">
        <v>0</v>
      </c>
      <c r="AM33" s="198">
        <v>0</v>
      </c>
      <c r="AN33" s="198">
        <v>0</v>
      </c>
      <c r="AO33" s="198">
        <v>14.55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3.58</v>
      </c>
      <c r="AD34" s="198">
        <v>0</v>
      </c>
      <c r="AE34" s="198">
        <v>0</v>
      </c>
      <c r="AF34" s="198">
        <v>0</v>
      </c>
      <c r="AG34" s="198">
        <v>39.39</v>
      </c>
      <c r="AH34" s="198">
        <v>0</v>
      </c>
      <c r="AI34" s="198">
        <v>42.25</v>
      </c>
      <c r="AJ34" s="198">
        <v>0</v>
      </c>
      <c r="AK34" s="198">
        <v>31.04</v>
      </c>
      <c r="AL34" s="198">
        <v>0</v>
      </c>
      <c r="AM34" s="198">
        <v>0</v>
      </c>
      <c r="AN34" s="198">
        <v>0</v>
      </c>
      <c r="AO34" s="198">
        <v>14.55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3.58</v>
      </c>
      <c r="AD35" s="198">
        <v>0</v>
      </c>
      <c r="AE35" s="198">
        <v>0</v>
      </c>
      <c r="AF35" s="198">
        <v>0</v>
      </c>
      <c r="AG35" s="198">
        <v>39.39</v>
      </c>
      <c r="AH35" s="198">
        <v>0</v>
      </c>
      <c r="AI35" s="198">
        <v>42.25</v>
      </c>
      <c r="AJ35" s="198">
        <v>0</v>
      </c>
      <c r="AK35" s="198">
        <v>31.04</v>
      </c>
      <c r="AL35" s="198">
        <v>0</v>
      </c>
      <c r="AM35" s="198">
        <v>0</v>
      </c>
      <c r="AN35" s="198">
        <v>0</v>
      </c>
      <c r="AO35" s="198">
        <v>14.55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3.58</v>
      </c>
      <c r="AD36" s="198">
        <v>0</v>
      </c>
      <c r="AE36" s="198">
        <v>0</v>
      </c>
      <c r="AF36" s="198">
        <v>0</v>
      </c>
      <c r="AG36" s="198">
        <v>39.39</v>
      </c>
      <c r="AH36" s="198">
        <v>0</v>
      </c>
      <c r="AI36" s="198">
        <v>42.25</v>
      </c>
      <c r="AJ36" s="198">
        <v>0</v>
      </c>
      <c r="AK36" s="198">
        <v>31.04</v>
      </c>
      <c r="AL36" s="198">
        <v>0</v>
      </c>
      <c r="AM36" s="198">
        <v>0</v>
      </c>
      <c r="AN36" s="198">
        <v>0</v>
      </c>
      <c r="AO36" s="198">
        <v>14.55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3.58</v>
      </c>
      <c r="AD37" s="198">
        <v>0</v>
      </c>
      <c r="AE37" s="198">
        <v>0</v>
      </c>
      <c r="AF37" s="198">
        <v>0</v>
      </c>
      <c r="AG37" s="198">
        <v>39.39</v>
      </c>
      <c r="AH37" s="198">
        <v>0</v>
      </c>
      <c r="AI37" s="198">
        <v>42.25</v>
      </c>
      <c r="AJ37" s="198">
        <v>0</v>
      </c>
      <c r="AK37" s="198">
        <v>31.04</v>
      </c>
      <c r="AL37" s="198">
        <v>0</v>
      </c>
      <c r="AM37" s="198">
        <v>0</v>
      </c>
      <c r="AN37" s="198">
        <v>0</v>
      </c>
      <c r="AO37" s="198">
        <v>14.55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3.58</v>
      </c>
      <c r="AD38" s="198">
        <v>0</v>
      </c>
      <c r="AE38" s="198">
        <v>0</v>
      </c>
      <c r="AF38" s="198">
        <v>0</v>
      </c>
      <c r="AG38" s="198">
        <v>39.39</v>
      </c>
      <c r="AH38" s="198">
        <v>0</v>
      </c>
      <c r="AI38" s="198">
        <v>42.25</v>
      </c>
      <c r="AJ38" s="198">
        <v>0</v>
      </c>
      <c r="AK38" s="198">
        <v>31.04</v>
      </c>
      <c r="AL38" s="198">
        <v>0</v>
      </c>
      <c r="AM38" s="198">
        <v>0</v>
      </c>
      <c r="AN38" s="198">
        <v>0</v>
      </c>
      <c r="AO38" s="198">
        <v>14.55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3.58</v>
      </c>
      <c r="AD39" s="198">
        <v>0</v>
      </c>
      <c r="AE39" s="198">
        <v>0</v>
      </c>
      <c r="AF39" s="198">
        <v>0</v>
      </c>
      <c r="AG39" s="198">
        <v>39.39</v>
      </c>
      <c r="AH39" s="198">
        <v>0</v>
      </c>
      <c r="AI39" s="198">
        <v>42.25</v>
      </c>
      <c r="AJ39" s="198">
        <v>0</v>
      </c>
      <c r="AK39" s="198">
        <v>31.04</v>
      </c>
      <c r="AL39" s="198">
        <v>0</v>
      </c>
      <c r="AM39" s="198">
        <v>0</v>
      </c>
      <c r="AN39" s="198">
        <v>0</v>
      </c>
      <c r="AO39" s="198">
        <v>14.55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3.58</v>
      </c>
      <c r="AD40" s="198">
        <v>0</v>
      </c>
      <c r="AE40" s="198">
        <v>0</v>
      </c>
      <c r="AF40" s="198">
        <v>0</v>
      </c>
      <c r="AG40" s="198">
        <v>39.39</v>
      </c>
      <c r="AH40" s="198">
        <v>0</v>
      </c>
      <c r="AI40" s="198">
        <v>42.25</v>
      </c>
      <c r="AJ40" s="198">
        <v>0</v>
      </c>
      <c r="AK40" s="198">
        <v>31.04</v>
      </c>
      <c r="AL40" s="198">
        <v>0</v>
      </c>
      <c r="AM40" s="198">
        <v>0</v>
      </c>
      <c r="AN40" s="198">
        <v>0</v>
      </c>
      <c r="AO40" s="198">
        <v>14.55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3.58</v>
      </c>
      <c r="AD41" s="198">
        <v>0</v>
      </c>
      <c r="AE41" s="198">
        <v>0</v>
      </c>
      <c r="AF41" s="198">
        <v>0</v>
      </c>
      <c r="AG41" s="198">
        <v>39.39</v>
      </c>
      <c r="AH41" s="198">
        <v>0</v>
      </c>
      <c r="AI41" s="198">
        <v>42.25</v>
      </c>
      <c r="AJ41" s="198">
        <v>0</v>
      </c>
      <c r="AK41" s="198">
        <v>31.04</v>
      </c>
      <c r="AL41" s="198">
        <v>0</v>
      </c>
      <c r="AM41" s="198">
        <v>0</v>
      </c>
      <c r="AN41" s="198">
        <v>0</v>
      </c>
      <c r="AO41" s="198">
        <v>14.55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3.58</v>
      </c>
      <c r="AD42" s="198">
        <v>0</v>
      </c>
      <c r="AE42" s="198">
        <v>0</v>
      </c>
      <c r="AF42" s="198">
        <v>0</v>
      </c>
      <c r="AG42" s="198">
        <v>39.39</v>
      </c>
      <c r="AH42" s="198">
        <v>0</v>
      </c>
      <c r="AI42" s="198">
        <v>42.25</v>
      </c>
      <c r="AJ42" s="198">
        <v>0</v>
      </c>
      <c r="AK42" s="198">
        <v>31.04</v>
      </c>
      <c r="AL42" s="198">
        <v>0</v>
      </c>
      <c r="AM42" s="198">
        <v>0</v>
      </c>
      <c r="AN42" s="198">
        <v>0</v>
      </c>
      <c r="AO42" s="198">
        <v>14.55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3.58</v>
      </c>
      <c r="AD43" s="198">
        <v>0</v>
      </c>
      <c r="AE43" s="198">
        <v>0</v>
      </c>
      <c r="AF43" s="198">
        <v>0</v>
      </c>
      <c r="AG43" s="198">
        <v>39.39</v>
      </c>
      <c r="AH43" s="198">
        <v>0</v>
      </c>
      <c r="AI43" s="198">
        <v>42.25</v>
      </c>
      <c r="AJ43" s="198">
        <v>0</v>
      </c>
      <c r="AK43" s="198">
        <v>31.04</v>
      </c>
      <c r="AL43" s="198">
        <v>0</v>
      </c>
      <c r="AM43" s="198">
        <v>0</v>
      </c>
      <c r="AN43" s="198">
        <v>0</v>
      </c>
      <c r="AO43" s="198">
        <v>14.55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3.22</v>
      </c>
      <c r="AD44" s="198">
        <v>0</v>
      </c>
      <c r="AE44" s="198">
        <v>0</v>
      </c>
      <c r="AF44" s="198">
        <v>0</v>
      </c>
      <c r="AG44" s="198">
        <v>39.39</v>
      </c>
      <c r="AH44" s="198">
        <v>0</v>
      </c>
      <c r="AI44" s="198">
        <v>42.25</v>
      </c>
      <c r="AJ44" s="198">
        <v>0</v>
      </c>
      <c r="AK44" s="198">
        <v>31.04</v>
      </c>
      <c r="AL44" s="198">
        <v>0</v>
      </c>
      <c r="AM44" s="198">
        <v>0</v>
      </c>
      <c r="AN44" s="198">
        <v>0</v>
      </c>
      <c r="AO44" s="198">
        <v>14.55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3.22</v>
      </c>
      <c r="AD45" s="198">
        <v>0</v>
      </c>
      <c r="AE45" s="198">
        <v>0</v>
      </c>
      <c r="AF45" s="198">
        <v>0</v>
      </c>
      <c r="AG45" s="198">
        <v>39.39</v>
      </c>
      <c r="AH45" s="198">
        <v>0</v>
      </c>
      <c r="AI45" s="198">
        <v>42.25</v>
      </c>
      <c r="AJ45" s="198">
        <v>0</v>
      </c>
      <c r="AK45" s="198">
        <v>31.04</v>
      </c>
      <c r="AL45" s="198">
        <v>0</v>
      </c>
      <c r="AM45" s="198">
        <v>0</v>
      </c>
      <c r="AN45" s="198">
        <v>0</v>
      </c>
      <c r="AO45" s="198">
        <v>14.55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3.22</v>
      </c>
      <c r="AD46" s="198">
        <v>0</v>
      </c>
      <c r="AE46" s="198">
        <v>0</v>
      </c>
      <c r="AF46" s="198">
        <v>0</v>
      </c>
      <c r="AG46" s="198">
        <v>39.39</v>
      </c>
      <c r="AH46" s="198">
        <v>0</v>
      </c>
      <c r="AI46" s="198">
        <v>42.25</v>
      </c>
      <c r="AJ46" s="198">
        <v>0</v>
      </c>
      <c r="AK46" s="198">
        <v>31.04</v>
      </c>
      <c r="AL46" s="198">
        <v>0</v>
      </c>
      <c r="AM46" s="198">
        <v>0</v>
      </c>
      <c r="AN46" s="198">
        <v>0</v>
      </c>
      <c r="AO46" s="198">
        <v>14.55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3.22</v>
      </c>
      <c r="AD47" s="198">
        <v>0</v>
      </c>
      <c r="AE47" s="198">
        <v>0</v>
      </c>
      <c r="AF47" s="198">
        <v>0</v>
      </c>
      <c r="AG47" s="198">
        <v>39.39</v>
      </c>
      <c r="AH47" s="198">
        <v>0</v>
      </c>
      <c r="AI47" s="198">
        <v>42.25</v>
      </c>
      <c r="AJ47" s="198">
        <v>0</v>
      </c>
      <c r="AK47" s="198">
        <v>31.04</v>
      </c>
      <c r="AL47" s="198">
        <v>0</v>
      </c>
      <c r="AM47" s="198">
        <v>0</v>
      </c>
      <c r="AN47" s="198">
        <v>0</v>
      </c>
      <c r="AO47" s="198">
        <v>14.55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3.22</v>
      </c>
      <c r="AD48" s="198">
        <v>0</v>
      </c>
      <c r="AE48" s="198">
        <v>0</v>
      </c>
      <c r="AF48" s="198">
        <v>0</v>
      </c>
      <c r="AG48" s="198">
        <v>39.39</v>
      </c>
      <c r="AH48" s="198">
        <v>0</v>
      </c>
      <c r="AI48" s="198">
        <v>42.25</v>
      </c>
      <c r="AJ48" s="198">
        <v>0</v>
      </c>
      <c r="AK48" s="198">
        <v>31.04</v>
      </c>
      <c r="AL48" s="198">
        <v>0</v>
      </c>
      <c r="AM48" s="198">
        <v>0</v>
      </c>
      <c r="AN48" s="198">
        <v>0</v>
      </c>
      <c r="AO48" s="198">
        <v>14.55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3.22</v>
      </c>
      <c r="AD49" s="198">
        <v>0</v>
      </c>
      <c r="AE49" s="198">
        <v>0</v>
      </c>
      <c r="AF49" s="198">
        <v>0</v>
      </c>
      <c r="AG49" s="198">
        <v>39.39</v>
      </c>
      <c r="AH49" s="198">
        <v>0</v>
      </c>
      <c r="AI49" s="198">
        <v>42.25</v>
      </c>
      <c r="AJ49" s="198">
        <v>0</v>
      </c>
      <c r="AK49" s="198">
        <v>31.04</v>
      </c>
      <c r="AL49" s="198">
        <v>0</v>
      </c>
      <c r="AM49" s="198">
        <v>0</v>
      </c>
      <c r="AN49" s="198">
        <v>0</v>
      </c>
      <c r="AO49" s="198">
        <v>14.55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3.22</v>
      </c>
      <c r="AD50" s="198">
        <v>0</v>
      </c>
      <c r="AE50" s="198">
        <v>0</v>
      </c>
      <c r="AF50" s="198">
        <v>0</v>
      </c>
      <c r="AG50" s="198">
        <v>39.39</v>
      </c>
      <c r="AH50" s="198">
        <v>0</v>
      </c>
      <c r="AI50" s="198">
        <v>42.25</v>
      </c>
      <c r="AJ50" s="198">
        <v>0</v>
      </c>
      <c r="AK50" s="198">
        <v>31.04</v>
      </c>
      <c r="AL50" s="198">
        <v>0</v>
      </c>
      <c r="AM50" s="198">
        <v>0</v>
      </c>
      <c r="AN50" s="198">
        <v>0</v>
      </c>
      <c r="AO50" s="198">
        <v>14.55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3.22</v>
      </c>
      <c r="AD51" s="198">
        <v>0</v>
      </c>
      <c r="AE51" s="198">
        <v>0</v>
      </c>
      <c r="AF51" s="198">
        <v>0</v>
      </c>
      <c r="AG51" s="198">
        <v>39.39</v>
      </c>
      <c r="AH51" s="198">
        <v>0</v>
      </c>
      <c r="AI51" s="198">
        <v>42.25</v>
      </c>
      <c r="AJ51" s="198">
        <v>0</v>
      </c>
      <c r="AK51" s="198">
        <v>31.04</v>
      </c>
      <c r="AL51" s="198">
        <v>0</v>
      </c>
      <c r="AM51" s="198">
        <v>0</v>
      </c>
      <c r="AN51" s="198">
        <v>0</v>
      </c>
      <c r="AO51" s="198">
        <v>14.55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3.15</v>
      </c>
      <c r="AD52" s="198">
        <v>0</v>
      </c>
      <c r="AE52" s="198">
        <v>0</v>
      </c>
      <c r="AF52" s="198">
        <v>0</v>
      </c>
      <c r="AG52" s="198">
        <v>39.39</v>
      </c>
      <c r="AH52" s="198">
        <v>0</v>
      </c>
      <c r="AI52" s="198">
        <v>42.25</v>
      </c>
      <c r="AJ52" s="198">
        <v>0</v>
      </c>
      <c r="AK52" s="198">
        <v>31.04</v>
      </c>
      <c r="AL52" s="198">
        <v>0</v>
      </c>
      <c r="AM52" s="198">
        <v>0</v>
      </c>
      <c r="AN52" s="198">
        <v>0</v>
      </c>
      <c r="AO52" s="198">
        <v>14.55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3.08</v>
      </c>
      <c r="AD53" s="198">
        <v>0</v>
      </c>
      <c r="AE53" s="198">
        <v>0</v>
      </c>
      <c r="AF53" s="198">
        <v>0</v>
      </c>
      <c r="AG53" s="198">
        <v>39.39</v>
      </c>
      <c r="AH53" s="198">
        <v>0</v>
      </c>
      <c r="AI53" s="198">
        <v>42.25</v>
      </c>
      <c r="AJ53" s="198">
        <v>0</v>
      </c>
      <c r="AK53" s="198">
        <v>31.04</v>
      </c>
      <c r="AL53" s="198">
        <v>0</v>
      </c>
      <c r="AM53" s="198">
        <v>0</v>
      </c>
      <c r="AN53" s="198">
        <v>0</v>
      </c>
      <c r="AO53" s="198">
        <v>14.55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3.08</v>
      </c>
      <c r="AD54" s="198">
        <v>0</v>
      </c>
      <c r="AE54" s="198">
        <v>0</v>
      </c>
      <c r="AF54" s="198">
        <v>0</v>
      </c>
      <c r="AG54" s="198">
        <v>39.39</v>
      </c>
      <c r="AH54" s="198">
        <v>0</v>
      </c>
      <c r="AI54" s="198">
        <v>42.25</v>
      </c>
      <c r="AJ54" s="198">
        <v>0</v>
      </c>
      <c r="AK54" s="198">
        <v>31.04</v>
      </c>
      <c r="AL54" s="198">
        <v>0</v>
      </c>
      <c r="AM54" s="198">
        <v>0</v>
      </c>
      <c r="AN54" s="198">
        <v>0</v>
      </c>
      <c r="AO54" s="198">
        <v>14.55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3.08</v>
      </c>
      <c r="AD55" s="198">
        <v>0</v>
      </c>
      <c r="AE55" s="198">
        <v>0</v>
      </c>
      <c r="AF55" s="198">
        <v>0</v>
      </c>
      <c r="AG55" s="198">
        <v>39.39</v>
      </c>
      <c r="AH55" s="198">
        <v>0</v>
      </c>
      <c r="AI55" s="198">
        <v>42.25</v>
      </c>
      <c r="AJ55" s="198">
        <v>0</v>
      </c>
      <c r="AK55" s="198">
        <v>31.04</v>
      </c>
      <c r="AL55" s="198">
        <v>0</v>
      </c>
      <c r="AM55" s="198">
        <v>0</v>
      </c>
      <c r="AN55" s="198">
        <v>0</v>
      </c>
      <c r="AO55" s="198">
        <v>14.55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3.08</v>
      </c>
      <c r="AD56" s="198">
        <v>0</v>
      </c>
      <c r="AE56" s="198">
        <v>0</v>
      </c>
      <c r="AF56" s="198">
        <v>0</v>
      </c>
      <c r="AG56" s="198">
        <v>39.39</v>
      </c>
      <c r="AH56" s="198">
        <v>0</v>
      </c>
      <c r="AI56" s="198">
        <v>42.25</v>
      </c>
      <c r="AJ56" s="198">
        <v>0</v>
      </c>
      <c r="AK56" s="198">
        <v>31.04</v>
      </c>
      <c r="AL56" s="198">
        <v>0</v>
      </c>
      <c r="AM56" s="198">
        <v>0</v>
      </c>
      <c r="AN56" s="198">
        <v>0</v>
      </c>
      <c r="AO56" s="198">
        <v>14.55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3</v>
      </c>
      <c r="AD57" s="198">
        <v>0</v>
      </c>
      <c r="AE57" s="198">
        <v>0</v>
      </c>
      <c r="AF57" s="198">
        <v>0</v>
      </c>
      <c r="AG57" s="198">
        <v>39.39</v>
      </c>
      <c r="AH57" s="198">
        <v>0</v>
      </c>
      <c r="AI57" s="198">
        <v>42.25</v>
      </c>
      <c r="AJ57" s="198">
        <v>0</v>
      </c>
      <c r="AK57" s="198">
        <v>31.04</v>
      </c>
      <c r="AL57" s="198">
        <v>0</v>
      </c>
      <c r="AM57" s="198">
        <v>0</v>
      </c>
      <c r="AN57" s="198">
        <v>0</v>
      </c>
      <c r="AO57" s="198">
        <v>14.55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3</v>
      </c>
      <c r="AD58" s="198">
        <v>0</v>
      </c>
      <c r="AE58" s="198">
        <v>0</v>
      </c>
      <c r="AF58" s="198">
        <v>0</v>
      </c>
      <c r="AG58" s="198">
        <v>39.39</v>
      </c>
      <c r="AH58" s="198">
        <v>0</v>
      </c>
      <c r="AI58" s="198">
        <v>42.25</v>
      </c>
      <c r="AJ58" s="198">
        <v>0</v>
      </c>
      <c r="AK58" s="198">
        <v>31.04</v>
      </c>
      <c r="AL58" s="198">
        <v>0</v>
      </c>
      <c r="AM58" s="198">
        <v>0</v>
      </c>
      <c r="AN58" s="198">
        <v>0</v>
      </c>
      <c r="AO58" s="198">
        <v>14.55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3</v>
      </c>
      <c r="AD59" s="198">
        <v>0</v>
      </c>
      <c r="AE59" s="198">
        <v>0</v>
      </c>
      <c r="AF59" s="198">
        <v>0</v>
      </c>
      <c r="AG59" s="198">
        <v>39.39</v>
      </c>
      <c r="AH59" s="198">
        <v>0</v>
      </c>
      <c r="AI59" s="198">
        <v>42.25</v>
      </c>
      <c r="AJ59" s="198">
        <v>0</v>
      </c>
      <c r="AK59" s="198">
        <v>31.04</v>
      </c>
      <c r="AL59" s="198">
        <v>0</v>
      </c>
      <c r="AM59" s="198">
        <v>0</v>
      </c>
      <c r="AN59" s="198">
        <v>0</v>
      </c>
      <c r="AO59" s="198">
        <v>14.55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2.44</v>
      </c>
      <c r="AD60" s="198">
        <v>0</v>
      </c>
      <c r="AE60" s="198">
        <v>0</v>
      </c>
      <c r="AF60" s="198">
        <v>0</v>
      </c>
      <c r="AG60" s="198">
        <v>39.39</v>
      </c>
      <c r="AH60" s="198">
        <v>0</v>
      </c>
      <c r="AI60" s="198">
        <v>42.25</v>
      </c>
      <c r="AJ60" s="198">
        <v>0</v>
      </c>
      <c r="AK60" s="198">
        <v>31.04</v>
      </c>
      <c r="AL60" s="198">
        <v>0</v>
      </c>
      <c r="AM60" s="198">
        <v>0</v>
      </c>
      <c r="AN60" s="198">
        <v>0</v>
      </c>
      <c r="AO60" s="198">
        <v>14.55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2.44</v>
      </c>
      <c r="AD61" s="198">
        <v>0</v>
      </c>
      <c r="AE61" s="198">
        <v>0</v>
      </c>
      <c r="AF61" s="198">
        <v>0</v>
      </c>
      <c r="AG61" s="198">
        <v>39.39</v>
      </c>
      <c r="AH61" s="198">
        <v>0</v>
      </c>
      <c r="AI61" s="198">
        <v>40</v>
      </c>
      <c r="AJ61" s="198">
        <v>0</v>
      </c>
      <c r="AK61" s="198">
        <v>31.04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2.23</v>
      </c>
      <c r="AD62" s="198">
        <v>0</v>
      </c>
      <c r="AE62" s="198">
        <v>0</v>
      </c>
      <c r="AF62" s="198">
        <v>0</v>
      </c>
      <c r="AG62" s="198">
        <v>39.39</v>
      </c>
      <c r="AH62" s="198">
        <v>0</v>
      </c>
      <c r="AI62" s="198">
        <v>40</v>
      </c>
      <c r="AJ62" s="198">
        <v>0</v>
      </c>
      <c r="AK62" s="198">
        <v>31.04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2.79</v>
      </c>
      <c r="AD63" s="198">
        <v>0</v>
      </c>
      <c r="AE63" s="198">
        <v>0</v>
      </c>
      <c r="AF63" s="198">
        <v>0</v>
      </c>
      <c r="AG63" s="198">
        <v>39.39</v>
      </c>
      <c r="AH63" s="198">
        <v>0</v>
      </c>
      <c r="AI63" s="198">
        <v>42.25</v>
      </c>
      <c r="AJ63" s="198">
        <v>0</v>
      </c>
      <c r="AK63" s="198">
        <v>31.04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2.23</v>
      </c>
      <c r="AD64" s="198">
        <v>0</v>
      </c>
      <c r="AE64" s="198">
        <v>0</v>
      </c>
      <c r="AF64" s="198">
        <v>0</v>
      </c>
      <c r="AG64" s="198">
        <v>39.39</v>
      </c>
      <c r="AH64" s="198">
        <v>0</v>
      </c>
      <c r="AI64" s="198">
        <v>40</v>
      </c>
      <c r="AJ64" s="198">
        <v>0</v>
      </c>
      <c r="AK64" s="198">
        <v>31.04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2.23</v>
      </c>
      <c r="AD65" s="198">
        <v>0</v>
      </c>
      <c r="AE65" s="198">
        <v>0</v>
      </c>
      <c r="AF65" s="198">
        <v>0</v>
      </c>
      <c r="AG65" s="198">
        <v>39.39</v>
      </c>
      <c r="AH65" s="198">
        <v>0</v>
      </c>
      <c r="AI65" s="198">
        <v>40.99</v>
      </c>
      <c r="AJ65" s="198">
        <v>0</v>
      </c>
      <c r="AK65" s="198">
        <v>31.04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2.23</v>
      </c>
      <c r="AD66" s="198">
        <v>0</v>
      </c>
      <c r="AE66" s="198">
        <v>0</v>
      </c>
      <c r="AF66" s="198">
        <v>0</v>
      </c>
      <c r="AG66" s="198">
        <v>39.39</v>
      </c>
      <c r="AH66" s="198">
        <v>0</v>
      </c>
      <c r="AI66" s="198">
        <v>38.94</v>
      </c>
      <c r="AJ66" s="198">
        <v>0</v>
      </c>
      <c r="AK66" s="198">
        <v>31.04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2.79</v>
      </c>
      <c r="AD67" s="198">
        <v>0</v>
      </c>
      <c r="AE67" s="198">
        <v>0</v>
      </c>
      <c r="AF67" s="198">
        <v>0</v>
      </c>
      <c r="AG67" s="198">
        <v>39.39</v>
      </c>
      <c r="AH67" s="198">
        <v>0</v>
      </c>
      <c r="AI67" s="198">
        <v>42.25</v>
      </c>
      <c r="AJ67" s="198">
        <v>0</v>
      </c>
      <c r="AK67" s="198">
        <v>31.04</v>
      </c>
      <c r="AL67" s="198">
        <v>0</v>
      </c>
      <c r="AM67" s="198">
        <v>0</v>
      </c>
      <c r="AN67" s="198">
        <v>0</v>
      </c>
      <c r="AO67" s="198">
        <v>14.55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2.23</v>
      </c>
      <c r="AD68" s="198">
        <v>0</v>
      </c>
      <c r="AE68" s="198">
        <v>0</v>
      </c>
      <c r="AF68" s="198">
        <v>0</v>
      </c>
      <c r="AG68" s="198">
        <v>39.39</v>
      </c>
      <c r="AH68" s="198">
        <v>0</v>
      </c>
      <c r="AI68" s="198">
        <v>39.49</v>
      </c>
      <c r="AJ68" s="198">
        <v>0</v>
      </c>
      <c r="AK68" s="198">
        <v>31.04</v>
      </c>
      <c r="AL68" s="198">
        <v>0</v>
      </c>
      <c r="AM68" s="198">
        <v>0</v>
      </c>
      <c r="AN68" s="198">
        <v>0</v>
      </c>
      <c r="AO68" s="198">
        <v>14.55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2.23</v>
      </c>
      <c r="AD69" s="198">
        <v>0</v>
      </c>
      <c r="AE69" s="198">
        <v>0</v>
      </c>
      <c r="AF69" s="198">
        <v>0</v>
      </c>
      <c r="AG69" s="198">
        <v>39.39</v>
      </c>
      <c r="AH69" s="198">
        <v>0</v>
      </c>
      <c r="AI69" s="198">
        <v>38.94</v>
      </c>
      <c r="AJ69" s="198">
        <v>0</v>
      </c>
      <c r="AK69" s="198">
        <v>31.04</v>
      </c>
      <c r="AL69" s="198">
        <v>0</v>
      </c>
      <c r="AM69" s="198">
        <v>0</v>
      </c>
      <c r="AN69" s="198">
        <v>0</v>
      </c>
      <c r="AO69" s="198">
        <v>14.55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2.23</v>
      </c>
      <c r="AD70" s="198">
        <v>0</v>
      </c>
      <c r="AE70" s="198">
        <v>0</v>
      </c>
      <c r="AF70" s="198">
        <v>0</v>
      </c>
      <c r="AG70" s="198">
        <v>39.39</v>
      </c>
      <c r="AH70" s="198">
        <v>0</v>
      </c>
      <c r="AI70" s="198">
        <v>39.21</v>
      </c>
      <c r="AJ70" s="198">
        <v>0</v>
      </c>
      <c r="AK70" s="198">
        <v>31.04</v>
      </c>
      <c r="AL70" s="198">
        <v>0</v>
      </c>
      <c r="AM70" s="198">
        <v>0</v>
      </c>
      <c r="AN70" s="198">
        <v>0</v>
      </c>
      <c r="AO70" s="198">
        <v>14.55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2.79</v>
      </c>
      <c r="AD71" s="198">
        <v>0</v>
      </c>
      <c r="AE71" s="198">
        <v>0</v>
      </c>
      <c r="AF71" s="198">
        <v>0</v>
      </c>
      <c r="AG71" s="198">
        <v>39.39</v>
      </c>
      <c r="AH71" s="198">
        <v>0</v>
      </c>
      <c r="AI71" s="198">
        <v>42.25</v>
      </c>
      <c r="AJ71" s="198">
        <v>0</v>
      </c>
      <c r="AK71" s="198">
        <v>31.04</v>
      </c>
      <c r="AL71" s="198">
        <v>0</v>
      </c>
      <c r="AM71" s="198">
        <v>0</v>
      </c>
      <c r="AN71" s="198">
        <v>0</v>
      </c>
      <c r="AO71" s="198">
        <v>30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2.79</v>
      </c>
      <c r="AD72" s="198">
        <v>0</v>
      </c>
      <c r="AE72" s="198">
        <v>0</v>
      </c>
      <c r="AF72" s="198">
        <v>0</v>
      </c>
      <c r="AG72" s="198">
        <v>39.39</v>
      </c>
      <c r="AH72" s="198">
        <v>0</v>
      </c>
      <c r="AI72" s="198">
        <v>42.25</v>
      </c>
      <c r="AJ72" s="198">
        <v>0</v>
      </c>
      <c r="AK72" s="198">
        <v>31.04</v>
      </c>
      <c r="AL72" s="198">
        <v>0</v>
      </c>
      <c r="AM72" s="198">
        <v>0</v>
      </c>
      <c r="AN72" s="198">
        <v>0</v>
      </c>
      <c r="AO72" s="198">
        <v>30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2.23</v>
      </c>
      <c r="AD73" s="198">
        <v>0</v>
      </c>
      <c r="AE73" s="198">
        <v>0</v>
      </c>
      <c r="AF73" s="198">
        <v>0</v>
      </c>
      <c r="AG73" s="198">
        <v>39.39</v>
      </c>
      <c r="AH73" s="198">
        <v>0</v>
      </c>
      <c r="AI73" s="198">
        <v>38.94</v>
      </c>
      <c r="AJ73" s="198">
        <v>0</v>
      </c>
      <c r="AK73" s="198">
        <v>31.04</v>
      </c>
      <c r="AL73" s="198">
        <v>0</v>
      </c>
      <c r="AM73" s="198">
        <v>0</v>
      </c>
      <c r="AN73" s="198">
        <v>0</v>
      </c>
      <c r="AO73" s="198">
        <v>30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2.23</v>
      </c>
      <c r="AD74" s="198">
        <v>0</v>
      </c>
      <c r="AE74" s="198">
        <v>0</v>
      </c>
      <c r="AF74" s="198">
        <v>0</v>
      </c>
      <c r="AG74" s="198">
        <v>39.39</v>
      </c>
      <c r="AH74" s="198">
        <v>0</v>
      </c>
      <c r="AI74" s="198">
        <v>40</v>
      </c>
      <c r="AJ74" s="198">
        <v>0</v>
      </c>
      <c r="AK74" s="198">
        <v>31.04</v>
      </c>
      <c r="AL74" s="198">
        <v>0</v>
      </c>
      <c r="AM74" s="198">
        <v>0</v>
      </c>
      <c r="AN74" s="198">
        <v>0</v>
      </c>
      <c r="AO74" s="198">
        <v>30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2.23</v>
      </c>
      <c r="AD75" s="198">
        <v>0</v>
      </c>
      <c r="AE75" s="198">
        <v>0</v>
      </c>
      <c r="AF75" s="198">
        <v>0</v>
      </c>
      <c r="AG75" s="198">
        <v>39.39</v>
      </c>
      <c r="AH75" s="198">
        <v>0</v>
      </c>
      <c r="AI75" s="198">
        <v>40</v>
      </c>
      <c r="AJ75" s="198">
        <v>0</v>
      </c>
      <c r="AK75" s="198">
        <v>31.04</v>
      </c>
      <c r="AL75" s="198">
        <v>0</v>
      </c>
      <c r="AM75" s="198">
        <v>0</v>
      </c>
      <c r="AN75" s="198">
        <v>0</v>
      </c>
      <c r="AO75" s="198">
        <v>30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2.23</v>
      </c>
      <c r="AD76" s="198">
        <v>0</v>
      </c>
      <c r="AE76" s="198">
        <v>0</v>
      </c>
      <c r="AF76" s="198">
        <v>0</v>
      </c>
      <c r="AG76" s="198">
        <v>39.39</v>
      </c>
      <c r="AH76" s="198">
        <v>0</v>
      </c>
      <c r="AI76" s="198">
        <v>40</v>
      </c>
      <c r="AJ76" s="198">
        <v>0</v>
      </c>
      <c r="AK76" s="198">
        <v>31.04</v>
      </c>
      <c r="AL76" s="198">
        <v>0</v>
      </c>
      <c r="AM76" s="198">
        <v>0</v>
      </c>
      <c r="AN76" s="198">
        <v>0</v>
      </c>
      <c r="AO76" s="198">
        <v>30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2.23</v>
      </c>
      <c r="AD77" s="198">
        <v>0</v>
      </c>
      <c r="AE77" s="198">
        <v>0</v>
      </c>
      <c r="AF77" s="198">
        <v>0</v>
      </c>
      <c r="AG77" s="198">
        <v>39.39</v>
      </c>
      <c r="AH77" s="198">
        <v>0</v>
      </c>
      <c r="AI77" s="198">
        <v>40</v>
      </c>
      <c r="AJ77" s="198">
        <v>0</v>
      </c>
      <c r="AK77" s="198">
        <v>31.04</v>
      </c>
      <c r="AL77" s="198">
        <v>0</v>
      </c>
      <c r="AM77" s="198">
        <v>0</v>
      </c>
      <c r="AN77" s="198">
        <v>0</v>
      </c>
      <c r="AO77" s="198">
        <v>30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2.66</v>
      </c>
      <c r="AD78" s="198">
        <v>0</v>
      </c>
      <c r="AE78" s="198">
        <v>0</v>
      </c>
      <c r="AF78" s="198">
        <v>0</v>
      </c>
      <c r="AG78" s="198">
        <v>39.39</v>
      </c>
      <c r="AH78" s="198">
        <v>0</v>
      </c>
      <c r="AI78" s="198">
        <v>40</v>
      </c>
      <c r="AJ78" s="198">
        <v>0</v>
      </c>
      <c r="AK78" s="198">
        <v>31.04</v>
      </c>
      <c r="AL78" s="198">
        <v>0</v>
      </c>
      <c r="AM78" s="198">
        <v>0</v>
      </c>
      <c r="AN78" s="198">
        <v>0</v>
      </c>
      <c r="AO78" s="198">
        <v>30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2.66</v>
      </c>
      <c r="AD79" s="198">
        <v>0</v>
      </c>
      <c r="AE79" s="198">
        <v>0</v>
      </c>
      <c r="AF79" s="198">
        <v>0</v>
      </c>
      <c r="AG79" s="198">
        <v>39.39</v>
      </c>
      <c r="AH79" s="198">
        <v>0</v>
      </c>
      <c r="AI79" s="198">
        <v>39.49</v>
      </c>
      <c r="AJ79" s="198">
        <v>0</v>
      </c>
      <c r="AK79" s="198">
        <v>31.04</v>
      </c>
      <c r="AL79" s="198">
        <v>0</v>
      </c>
      <c r="AM79" s="198">
        <v>0</v>
      </c>
      <c r="AN79" s="198">
        <v>0</v>
      </c>
      <c r="AO79" s="198">
        <v>30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3.15</v>
      </c>
      <c r="AD80" s="198">
        <v>0</v>
      </c>
      <c r="AE80" s="198">
        <v>0</v>
      </c>
      <c r="AF80" s="198">
        <v>0</v>
      </c>
      <c r="AG80" s="198">
        <v>39.39</v>
      </c>
      <c r="AH80" s="198">
        <v>0</v>
      </c>
      <c r="AI80" s="198">
        <v>42.25</v>
      </c>
      <c r="AJ80" s="198">
        <v>0</v>
      </c>
      <c r="AK80" s="198">
        <v>31.04</v>
      </c>
      <c r="AL80" s="198">
        <v>0</v>
      </c>
      <c r="AM80" s="198">
        <v>0</v>
      </c>
      <c r="AN80" s="198">
        <v>0</v>
      </c>
      <c r="AO80" s="198">
        <v>30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3.15</v>
      </c>
      <c r="AD81" s="198">
        <v>0</v>
      </c>
      <c r="AE81" s="198">
        <v>0</v>
      </c>
      <c r="AF81" s="198">
        <v>0</v>
      </c>
      <c r="AG81" s="198">
        <v>39.39</v>
      </c>
      <c r="AH81" s="198">
        <v>0</v>
      </c>
      <c r="AI81" s="198">
        <v>42.25</v>
      </c>
      <c r="AJ81" s="198">
        <v>0</v>
      </c>
      <c r="AK81" s="198">
        <v>31.04</v>
      </c>
      <c r="AL81" s="198">
        <v>0</v>
      </c>
      <c r="AM81" s="198">
        <v>0</v>
      </c>
      <c r="AN81" s="198">
        <v>0</v>
      </c>
      <c r="AO81" s="198">
        <v>30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3.15</v>
      </c>
      <c r="AD82" s="198">
        <v>0</v>
      </c>
      <c r="AE82" s="198">
        <v>0</v>
      </c>
      <c r="AF82" s="198">
        <v>0</v>
      </c>
      <c r="AG82" s="198">
        <v>39.39</v>
      </c>
      <c r="AH82" s="198">
        <v>0</v>
      </c>
      <c r="AI82" s="198">
        <v>21.01</v>
      </c>
      <c r="AJ82" s="198">
        <v>0</v>
      </c>
      <c r="AK82" s="198">
        <v>31.04</v>
      </c>
      <c r="AL82" s="198">
        <v>0</v>
      </c>
      <c r="AM82" s="198">
        <v>0</v>
      </c>
      <c r="AN82" s="198">
        <v>0</v>
      </c>
      <c r="AO82" s="198">
        <v>30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3.15</v>
      </c>
      <c r="AD83" s="198">
        <v>0</v>
      </c>
      <c r="AE83" s="198">
        <v>0</v>
      </c>
      <c r="AF83" s="198">
        <v>0</v>
      </c>
      <c r="AG83" s="198">
        <v>39.39</v>
      </c>
      <c r="AH83" s="198">
        <v>0</v>
      </c>
      <c r="AI83" s="198">
        <v>5.96</v>
      </c>
      <c r="AJ83" s="198">
        <v>0</v>
      </c>
      <c r="AK83" s="198">
        <v>31.04</v>
      </c>
      <c r="AL83" s="198">
        <v>0</v>
      </c>
      <c r="AM83" s="198">
        <v>0</v>
      </c>
      <c r="AN83" s="198">
        <v>0</v>
      </c>
      <c r="AO83" s="198">
        <v>30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3.15</v>
      </c>
      <c r="AD84" s="198">
        <v>0</v>
      </c>
      <c r="AE84" s="198">
        <v>0</v>
      </c>
      <c r="AF84" s="198">
        <v>0</v>
      </c>
      <c r="AG84" s="198">
        <v>39.39</v>
      </c>
      <c r="AH84" s="198">
        <v>0</v>
      </c>
      <c r="AI84" s="198">
        <v>5.96</v>
      </c>
      <c r="AJ84" s="198">
        <v>0</v>
      </c>
      <c r="AK84" s="198">
        <v>31.04</v>
      </c>
      <c r="AL84" s="198">
        <v>0</v>
      </c>
      <c r="AM84" s="198">
        <v>0</v>
      </c>
      <c r="AN84" s="198">
        <v>0</v>
      </c>
      <c r="AO84" s="198">
        <v>20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3.15</v>
      </c>
      <c r="AD85" s="198">
        <v>0</v>
      </c>
      <c r="AE85" s="198">
        <v>0</v>
      </c>
      <c r="AF85" s="198">
        <v>0</v>
      </c>
      <c r="AG85" s="198">
        <v>39.39</v>
      </c>
      <c r="AH85" s="198">
        <v>0</v>
      </c>
      <c r="AI85" s="198">
        <v>5.83</v>
      </c>
      <c r="AJ85" s="198">
        <v>0</v>
      </c>
      <c r="AK85" s="198">
        <v>31.04</v>
      </c>
      <c r="AL85" s="198">
        <v>0</v>
      </c>
      <c r="AM85" s="198">
        <v>0</v>
      </c>
      <c r="AN85" s="198">
        <v>0</v>
      </c>
      <c r="AO85" s="198">
        <v>20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3.36</v>
      </c>
      <c r="AD86" s="198">
        <v>0</v>
      </c>
      <c r="AE86" s="198">
        <v>0</v>
      </c>
      <c r="AF86" s="198">
        <v>0</v>
      </c>
      <c r="AG86" s="198">
        <v>39.39</v>
      </c>
      <c r="AH86" s="198">
        <v>0</v>
      </c>
      <c r="AI86" s="198">
        <v>6.05</v>
      </c>
      <c r="AJ86" s="198">
        <v>0</v>
      </c>
      <c r="AK86" s="198">
        <v>31.04</v>
      </c>
      <c r="AL86" s="198">
        <v>0</v>
      </c>
      <c r="AM86" s="198">
        <v>0</v>
      </c>
      <c r="AN86" s="198">
        <v>0</v>
      </c>
      <c r="AO86" s="198">
        <v>14.55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3.36</v>
      </c>
      <c r="AD87" s="198">
        <v>0</v>
      </c>
      <c r="AE87" s="198">
        <v>0</v>
      </c>
      <c r="AF87" s="198">
        <v>0</v>
      </c>
      <c r="AG87" s="198">
        <v>39.39</v>
      </c>
      <c r="AH87" s="198">
        <v>0</v>
      </c>
      <c r="AI87" s="198">
        <v>5.96</v>
      </c>
      <c r="AJ87" s="198">
        <v>0</v>
      </c>
      <c r="AK87" s="198">
        <v>31.04</v>
      </c>
      <c r="AL87" s="198">
        <v>0</v>
      </c>
      <c r="AM87" s="198">
        <v>0</v>
      </c>
      <c r="AN87" s="198">
        <v>0</v>
      </c>
      <c r="AO87" s="198">
        <v>14.55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3.36</v>
      </c>
      <c r="AD88" s="198">
        <v>0</v>
      </c>
      <c r="AE88" s="198">
        <v>0</v>
      </c>
      <c r="AF88" s="198">
        <v>0</v>
      </c>
      <c r="AG88" s="198">
        <v>39.39</v>
      </c>
      <c r="AH88" s="198">
        <v>0</v>
      </c>
      <c r="AI88" s="198">
        <v>5.96</v>
      </c>
      <c r="AJ88" s="198">
        <v>0</v>
      </c>
      <c r="AK88" s="198">
        <v>31.04</v>
      </c>
      <c r="AL88" s="198">
        <v>0</v>
      </c>
      <c r="AM88" s="198">
        <v>0</v>
      </c>
      <c r="AN88" s="198">
        <v>0</v>
      </c>
      <c r="AO88" s="198">
        <v>14.55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3.36</v>
      </c>
      <c r="AD89" s="198">
        <v>0</v>
      </c>
      <c r="AE89" s="198">
        <v>0</v>
      </c>
      <c r="AF89" s="198">
        <v>0</v>
      </c>
      <c r="AG89" s="198">
        <v>39.39</v>
      </c>
      <c r="AH89" s="198">
        <v>0</v>
      </c>
      <c r="AI89" s="198">
        <v>5.96</v>
      </c>
      <c r="AJ89" s="198">
        <v>0</v>
      </c>
      <c r="AK89" s="198">
        <v>31.04</v>
      </c>
      <c r="AL89" s="198">
        <v>0</v>
      </c>
      <c r="AM89" s="198">
        <v>0</v>
      </c>
      <c r="AN89" s="198">
        <v>0</v>
      </c>
      <c r="AO89" s="198">
        <v>14.55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1.47</v>
      </c>
      <c r="AD90" s="198">
        <v>0</v>
      </c>
      <c r="AE90" s="198">
        <v>0</v>
      </c>
      <c r="AF90" s="198">
        <v>0</v>
      </c>
      <c r="AG90" s="198">
        <v>39.39</v>
      </c>
      <c r="AH90" s="198">
        <v>0</v>
      </c>
      <c r="AI90" s="198">
        <v>4.47</v>
      </c>
      <c r="AJ90" s="198">
        <v>0</v>
      </c>
      <c r="AK90" s="198">
        <v>31.04</v>
      </c>
      <c r="AL90" s="198">
        <v>0</v>
      </c>
      <c r="AM90" s="198">
        <v>0</v>
      </c>
      <c r="AN90" s="198">
        <v>0</v>
      </c>
      <c r="AO90" s="198">
        <v>14.55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1.47</v>
      </c>
      <c r="AD91" s="198">
        <v>0</v>
      </c>
      <c r="AE91" s="198">
        <v>0</v>
      </c>
      <c r="AF91" s="198">
        <v>0</v>
      </c>
      <c r="AG91" s="198">
        <v>39.39</v>
      </c>
      <c r="AH91" s="198">
        <v>0</v>
      </c>
      <c r="AI91" s="198">
        <v>5.82</v>
      </c>
      <c r="AJ91" s="198">
        <v>0</v>
      </c>
      <c r="AK91" s="198">
        <v>31.04</v>
      </c>
      <c r="AL91" s="198">
        <v>0</v>
      </c>
      <c r="AM91" s="198">
        <v>0</v>
      </c>
      <c r="AN91" s="198">
        <v>0</v>
      </c>
      <c r="AO91" s="198">
        <v>14.55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1.47</v>
      </c>
      <c r="AD92" s="198">
        <v>0</v>
      </c>
      <c r="AE92" s="198">
        <v>0</v>
      </c>
      <c r="AF92" s="198">
        <v>0</v>
      </c>
      <c r="AG92" s="198">
        <v>39.39</v>
      </c>
      <c r="AH92" s="198">
        <v>0</v>
      </c>
      <c r="AI92" s="198">
        <v>6.04</v>
      </c>
      <c r="AJ92" s="198">
        <v>0</v>
      </c>
      <c r="AK92" s="198">
        <v>31.04</v>
      </c>
      <c r="AL92" s="198">
        <v>0</v>
      </c>
      <c r="AM92" s="198">
        <v>0</v>
      </c>
      <c r="AN92" s="198">
        <v>0</v>
      </c>
      <c r="AO92" s="198">
        <v>14.55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1.39</v>
      </c>
      <c r="AD93" s="198">
        <v>0</v>
      </c>
      <c r="AE93" s="198">
        <v>0</v>
      </c>
      <c r="AF93" s="198">
        <v>0</v>
      </c>
      <c r="AG93" s="198">
        <v>39.39</v>
      </c>
      <c r="AH93" s="198">
        <v>0</v>
      </c>
      <c r="AI93" s="198">
        <v>6.3</v>
      </c>
      <c r="AJ93" s="198">
        <v>0</v>
      </c>
      <c r="AK93" s="198">
        <v>31.04</v>
      </c>
      <c r="AL93" s="198">
        <v>0</v>
      </c>
      <c r="AM93" s="198">
        <v>0</v>
      </c>
      <c r="AN93" s="198">
        <v>0</v>
      </c>
      <c r="AO93" s="198">
        <v>14.55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1.39</v>
      </c>
      <c r="AD94" s="198">
        <v>0</v>
      </c>
      <c r="AE94" s="198">
        <v>0</v>
      </c>
      <c r="AF94" s="198">
        <v>0</v>
      </c>
      <c r="AG94" s="198">
        <v>39.39</v>
      </c>
      <c r="AH94" s="198">
        <v>0</v>
      </c>
      <c r="AI94" s="198">
        <v>6.3</v>
      </c>
      <c r="AJ94" s="198">
        <v>0</v>
      </c>
      <c r="AK94" s="198">
        <v>31.04</v>
      </c>
      <c r="AL94" s="198">
        <v>0</v>
      </c>
      <c r="AM94" s="198">
        <v>0</v>
      </c>
      <c r="AN94" s="198">
        <v>0</v>
      </c>
      <c r="AO94" s="198">
        <v>14.55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1.39</v>
      </c>
      <c r="AD95" s="198">
        <v>0</v>
      </c>
      <c r="AE95" s="198">
        <v>0</v>
      </c>
      <c r="AF95" s="198">
        <v>0</v>
      </c>
      <c r="AG95" s="198">
        <v>39.39</v>
      </c>
      <c r="AH95" s="198">
        <v>0</v>
      </c>
      <c r="AI95" s="198">
        <v>6.36</v>
      </c>
      <c r="AJ95" s="198">
        <v>0</v>
      </c>
      <c r="AK95" s="198">
        <v>31.04</v>
      </c>
      <c r="AL95" s="198">
        <v>0</v>
      </c>
      <c r="AM95" s="198">
        <v>0</v>
      </c>
      <c r="AN95" s="198">
        <v>0</v>
      </c>
      <c r="AO95" s="198">
        <v>14.55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1.39</v>
      </c>
      <c r="AD96" s="198">
        <v>0</v>
      </c>
      <c r="AE96" s="198">
        <v>0</v>
      </c>
      <c r="AF96" s="198">
        <v>0</v>
      </c>
      <c r="AG96" s="198">
        <v>39.39</v>
      </c>
      <c r="AH96" s="198">
        <v>0</v>
      </c>
      <c r="AI96" s="198">
        <v>6.36</v>
      </c>
      <c r="AJ96" s="198">
        <v>0</v>
      </c>
      <c r="AK96" s="198">
        <v>31.04</v>
      </c>
      <c r="AL96" s="198">
        <v>0</v>
      </c>
      <c r="AM96" s="198">
        <v>0</v>
      </c>
      <c r="AN96" s="198">
        <v>0</v>
      </c>
      <c r="AO96" s="198">
        <v>14.55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1.39</v>
      </c>
      <c r="AD97" s="198">
        <v>0</v>
      </c>
      <c r="AE97" s="198">
        <v>0</v>
      </c>
      <c r="AF97" s="198">
        <v>0</v>
      </c>
      <c r="AG97" s="198">
        <v>39.39</v>
      </c>
      <c r="AH97" s="198">
        <v>0</v>
      </c>
      <c r="AI97" s="198">
        <v>6.17</v>
      </c>
      <c r="AJ97" s="198">
        <v>0</v>
      </c>
      <c r="AK97" s="198">
        <v>31.04</v>
      </c>
      <c r="AL97" s="198">
        <v>0</v>
      </c>
      <c r="AM97" s="198">
        <v>0</v>
      </c>
      <c r="AN97" s="198">
        <v>0</v>
      </c>
      <c r="AO97" s="198">
        <v>14.55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1.39</v>
      </c>
      <c r="AD98" s="198">
        <v>0</v>
      </c>
      <c r="AE98" s="198">
        <v>0</v>
      </c>
      <c r="AF98" s="198">
        <v>0</v>
      </c>
      <c r="AG98" s="198">
        <v>39.39</v>
      </c>
      <c r="AH98" s="198">
        <v>0</v>
      </c>
      <c r="AI98" s="198">
        <v>6.57</v>
      </c>
      <c r="AJ98" s="198">
        <v>0</v>
      </c>
      <c r="AK98" s="198">
        <v>31.04</v>
      </c>
      <c r="AL98" s="198">
        <v>0</v>
      </c>
      <c r="AM98" s="198">
        <v>0</v>
      </c>
      <c r="AN98" s="198">
        <v>0</v>
      </c>
      <c r="AO98" s="198">
        <v>14.55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7.0235000000000006E-2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0.9453599999999992</v>
      </c>
      <c r="AH99">
        <f t="shared" si="0"/>
        <v>0</v>
      </c>
      <c r="AI99">
        <f t="shared" si="0"/>
        <v>0.8542700000000002</v>
      </c>
      <c r="AJ99">
        <f t="shared" si="0"/>
        <v>0</v>
      </c>
      <c r="AK99">
        <f t="shared" si="0"/>
        <v>0.7449599999999994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0.37555249999999962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7.88</v>
      </c>
      <c r="AH3" s="198">
        <v>0</v>
      </c>
      <c r="AI3" s="198">
        <v>8.4499999999999993</v>
      </c>
      <c r="AJ3" s="198">
        <v>0</v>
      </c>
      <c r="AK3" s="198">
        <v>5.82</v>
      </c>
      <c r="AL3" s="198">
        <v>0</v>
      </c>
      <c r="AM3" s="198">
        <v>0</v>
      </c>
      <c r="AN3" s="198">
        <v>0</v>
      </c>
      <c r="AO3" s="198">
        <v>2.73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7.88</v>
      </c>
      <c r="AH4" s="198">
        <v>0</v>
      </c>
      <c r="AI4" s="198">
        <v>8.4499999999999993</v>
      </c>
      <c r="AJ4" s="198">
        <v>0</v>
      </c>
      <c r="AK4" s="198">
        <v>5.82</v>
      </c>
      <c r="AL4" s="198">
        <v>0</v>
      </c>
      <c r="AM4" s="198">
        <v>0</v>
      </c>
      <c r="AN4" s="198">
        <v>0</v>
      </c>
      <c r="AO4" s="198">
        <v>2.73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7.88</v>
      </c>
      <c r="AH5" s="198">
        <v>0</v>
      </c>
      <c r="AI5" s="198">
        <v>8.4499999999999993</v>
      </c>
      <c r="AJ5" s="198">
        <v>0</v>
      </c>
      <c r="AK5" s="198">
        <v>5.82</v>
      </c>
      <c r="AL5" s="198">
        <v>0</v>
      </c>
      <c r="AM5" s="198">
        <v>0</v>
      </c>
      <c r="AN5" s="198">
        <v>0</v>
      </c>
      <c r="AO5" s="198">
        <v>2.73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7.88</v>
      </c>
      <c r="AH6" s="198">
        <v>0</v>
      </c>
      <c r="AI6" s="198">
        <v>8.4499999999999993</v>
      </c>
      <c r="AJ6" s="198">
        <v>0</v>
      </c>
      <c r="AK6" s="198">
        <v>5.82</v>
      </c>
      <c r="AL6" s="198">
        <v>0</v>
      </c>
      <c r="AM6" s="198">
        <v>0</v>
      </c>
      <c r="AN6" s="198">
        <v>0</v>
      </c>
      <c r="AO6" s="198">
        <v>2.73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7.88</v>
      </c>
      <c r="AH7" s="198">
        <v>0</v>
      </c>
      <c r="AI7" s="198">
        <v>8.4499999999999993</v>
      </c>
      <c r="AJ7" s="198">
        <v>0</v>
      </c>
      <c r="AK7" s="198">
        <v>5.82</v>
      </c>
      <c r="AL7" s="198">
        <v>0</v>
      </c>
      <c r="AM7" s="198">
        <v>0</v>
      </c>
      <c r="AN7" s="198">
        <v>0</v>
      </c>
      <c r="AO7" s="198">
        <v>2.73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7.88</v>
      </c>
      <c r="AH8" s="198">
        <v>0</v>
      </c>
      <c r="AI8" s="198">
        <v>8.4499999999999993</v>
      </c>
      <c r="AJ8" s="198">
        <v>0</v>
      </c>
      <c r="AK8" s="198">
        <v>5.82</v>
      </c>
      <c r="AL8" s="198">
        <v>0</v>
      </c>
      <c r="AM8" s="198">
        <v>0</v>
      </c>
      <c r="AN8" s="198">
        <v>0</v>
      </c>
      <c r="AO8" s="198">
        <v>2.73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7.88</v>
      </c>
      <c r="AH9" s="198">
        <v>0</v>
      </c>
      <c r="AI9" s="198">
        <v>8.4499999999999993</v>
      </c>
      <c r="AJ9" s="198">
        <v>0</v>
      </c>
      <c r="AK9" s="198">
        <v>5.82</v>
      </c>
      <c r="AL9" s="198">
        <v>0</v>
      </c>
      <c r="AM9" s="198">
        <v>0</v>
      </c>
      <c r="AN9" s="198">
        <v>0</v>
      </c>
      <c r="AO9" s="198">
        <v>2.73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7.88</v>
      </c>
      <c r="AH10" s="198">
        <v>0</v>
      </c>
      <c r="AI10" s="198">
        <v>8.4499999999999993</v>
      </c>
      <c r="AJ10" s="198">
        <v>0</v>
      </c>
      <c r="AK10" s="198">
        <v>5.82</v>
      </c>
      <c r="AL10" s="198">
        <v>0</v>
      </c>
      <c r="AM10" s="198">
        <v>0</v>
      </c>
      <c r="AN10" s="198">
        <v>0</v>
      </c>
      <c r="AO10" s="198">
        <v>2.73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7.88</v>
      </c>
      <c r="AH11" s="198">
        <v>0</v>
      </c>
      <c r="AI11" s="198">
        <v>8.4499999999999993</v>
      </c>
      <c r="AJ11" s="198">
        <v>0</v>
      </c>
      <c r="AK11" s="198">
        <v>5.82</v>
      </c>
      <c r="AL11" s="198">
        <v>0</v>
      </c>
      <c r="AM11" s="198">
        <v>0</v>
      </c>
      <c r="AN11" s="198">
        <v>0</v>
      </c>
      <c r="AO11" s="198">
        <v>2.73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7.88</v>
      </c>
      <c r="AH12" s="198">
        <v>0</v>
      </c>
      <c r="AI12" s="198">
        <v>8.4499999999999993</v>
      </c>
      <c r="AJ12" s="198">
        <v>0</v>
      </c>
      <c r="AK12" s="198">
        <v>5.82</v>
      </c>
      <c r="AL12" s="198">
        <v>0</v>
      </c>
      <c r="AM12" s="198">
        <v>0</v>
      </c>
      <c r="AN12" s="198">
        <v>0</v>
      </c>
      <c r="AO12" s="198">
        <v>2.73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7.88</v>
      </c>
      <c r="AH13" s="198">
        <v>0</v>
      </c>
      <c r="AI13" s="198">
        <v>8.4499999999999993</v>
      </c>
      <c r="AJ13" s="198">
        <v>0</v>
      </c>
      <c r="AK13" s="198">
        <v>5.82</v>
      </c>
      <c r="AL13" s="198">
        <v>0</v>
      </c>
      <c r="AM13" s="198">
        <v>0</v>
      </c>
      <c r="AN13" s="198">
        <v>0</v>
      </c>
      <c r="AO13" s="198">
        <v>2.73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7.88</v>
      </c>
      <c r="AH14" s="198">
        <v>0</v>
      </c>
      <c r="AI14" s="198">
        <v>8.4499999999999993</v>
      </c>
      <c r="AJ14" s="198">
        <v>0</v>
      </c>
      <c r="AK14" s="198">
        <v>5.82</v>
      </c>
      <c r="AL14" s="198">
        <v>0</v>
      </c>
      <c r="AM14" s="198">
        <v>0</v>
      </c>
      <c r="AN14" s="198">
        <v>0</v>
      </c>
      <c r="AO14" s="198">
        <v>2.73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7.88</v>
      </c>
      <c r="AH15" s="198">
        <v>0</v>
      </c>
      <c r="AI15" s="198">
        <v>8.4499999999999993</v>
      </c>
      <c r="AJ15" s="198">
        <v>0</v>
      </c>
      <c r="AK15" s="198">
        <v>5.82</v>
      </c>
      <c r="AL15" s="198">
        <v>0</v>
      </c>
      <c r="AM15" s="198">
        <v>0</v>
      </c>
      <c r="AN15" s="198">
        <v>0</v>
      </c>
      <c r="AO15" s="198">
        <v>2.73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7.88</v>
      </c>
      <c r="AH16" s="198">
        <v>0</v>
      </c>
      <c r="AI16" s="198">
        <v>8.4499999999999993</v>
      </c>
      <c r="AJ16" s="198">
        <v>0</v>
      </c>
      <c r="AK16" s="198">
        <v>5.82</v>
      </c>
      <c r="AL16" s="198">
        <v>0</v>
      </c>
      <c r="AM16" s="198">
        <v>0</v>
      </c>
      <c r="AN16" s="198">
        <v>0</v>
      </c>
      <c r="AO16" s="198">
        <v>2.73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7.88</v>
      </c>
      <c r="AH17" s="198">
        <v>0</v>
      </c>
      <c r="AI17" s="198">
        <v>8.4499999999999993</v>
      </c>
      <c r="AJ17" s="198">
        <v>0</v>
      </c>
      <c r="AK17" s="198">
        <v>5.82</v>
      </c>
      <c r="AL17" s="198">
        <v>0</v>
      </c>
      <c r="AM17" s="198">
        <v>0</v>
      </c>
      <c r="AN17" s="198">
        <v>0</v>
      </c>
      <c r="AO17" s="198">
        <v>2.73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7.88</v>
      </c>
      <c r="AH18" s="198">
        <v>0</v>
      </c>
      <c r="AI18" s="198">
        <v>8.4499999999999993</v>
      </c>
      <c r="AJ18" s="198">
        <v>0</v>
      </c>
      <c r="AK18" s="198">
        <v>5.82</v>
      </c>
      <c r="AL18" s="198">
        <v>0</v>
      </c>
      <c r="AM18" s="198">
        <v>0</v>
      </c>
      <c r="AN18" s="198">
        <v>0</v>
      </c>
      <c r="AO18" s="198">
        <v>2.73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7.88</v>
      </c>
      <c r="AH19" s="198">
        <v>0</v>
      </c>
      <c r="AI19" s="198">
        <v>8.4499999999999993</v>
      </c>
      <c r="AJ19" s="198">
        <v>0</v>
      </c>
      <c r="AK19" s="198">
        <v>5.82</v>
      </c>
      <c r="AL19" s="198">
        <v>0</v>
      </c>
      <c r="AM19" s="198">
        <v>0</v>
      </c>
      <c r="AN19" s="198">
        <v>0</v>
      </c>
      <c r="AO19" s="198">
        <v>2.73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7.88</v>
      </c>
      <c r="AH20" s="198">
        <v>0</v>
      </c>
      <c r="AI20" s="198">
        <v>8.4499999999999993</v>
      </c>
      <c r="AJ20" s="198">
        <v>0</v>
      </c>
      <c r="AK20" s="198">
        <v>5.82</v>
      </c>
      <c r="AL20" s="198">
        <v>0</v>
      </c>
      <c r="AM20" s="198">
        <v>0</v>
      </c>
      <c r="AN20" s="198">
        <v>0</v>
      </c>
      <c r="AO20" s="198">
        <v>2.73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7.88</v>
      </c>
      <c r="AH21" s="198">
        <v>0</v>
      </c>
      <c r="AI21" s="198">
        <v>8.4499999999999993</v>
      </c>
      <c r="AJ21" s="198">
        <v>0</v>
      </c>
      <c r="AK21" s="198">
        <v>5.82</v>
      </c>
      <c r="AL21" s="198">
        <v>0</v>
      </c>
      <c r="AM21" s="198">
        <v>0</v>
      </c>
      <c r="AN21" s="198">
        <v>0</v>
      </c>
      <c r="AO21" s="198">
        <v>2.73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7.88</v>
      </c>
      <c r="AH22" s="198">
        <v>0</v>
      </c>
      <c r="AI22" s="198">
        <v>8.4499999999999993</v>
      </c>
      <c r="AJ22" s="198">
        <v>0</v>
      </c>
      <c r="AK22" s="198">
        <v>5.82</v>
      </c>
      <c r="AL22" s="198">
        <v>0</v>
      </c>
      <c r="AM22" s="198">
        <v>0</v>
      </c>
      <c r="AN22" s="198">
        <v>0</v>
      </c>
      <c r="AO22" s="198">
        <v>2.73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7.88</v>
      </c>
      <c r="AH23" s="198">
        <v>0</v>
      </c>
      <c r="AI23" s="198">
        <v>8.4499999999999993</v>
      </c>
      <c r="AJ23" s="198">
        <v>0</v>
      </c>
      <c r="AK23" s="198">
        <v>5.82</v>
      </c>
      <c r="AL23" s="198">
        <v>0</v>
      </c>
      <c r="AM23" s="198">
        <v>0</v>
      </c>
      <c r="AN23" s="198">
        <v>0</v>
      </c>
      <c r="AO23" s="198">
        <v>2.73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7.88</v>
      </c>
      <c r="AH24" s="198">
        <v>0</v>
      </c>
      <c r="AI24" s="198">
        <v>8.4499999999999993</v>
      </c>
      <c r="AJ24" s="198">
        <v>0</v>
      </c>
      <c r="AK24" s="198">
        <v>5.82</v>
      </c>
      <c r="AL24" s="198">
        <v>0</v>
      </c>
      <c r="AM24" s="198">
        <v>0</v>
      </c>
      <c r="AN24" s="198">
        <v>0</v>
      </c>
      <c r="AO24" s="198">
        <v>2.73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7.88</v>
      </c>
      <c r="AH25" s="198">
        <v>0</v>
      </c>
      <c r="AI25" s="198">
        <v>8.4499999999999993</v>
      </c>
      <c r="AJ25" s="198">
        <v>0</v>
      </c>
      <c r="AK25" s="198">
        <v>5.82</v>
      </c>
      <c r="AL25" s="198">
        <v>0</v>
      </c>
      <c r="AM25" s="198">
        <v>0</v>
      </c>
      <c r="AN25" s="198">
        <v>0</v>
      </c>
      <c r="AO25" s="198">
        <v>2.73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7.88</v>
      </c>
      <c r="AH26" s="198">
        <v>0</v>
      </c>
      <c r="AI26" s="198">
        <v>8.4499999999999993</v>
      </c>
      <c r="AJ26" s="198">
        <v>0</v>
      </c>
      <c r="AK26" s="198">
        <v>5.82</v>
      </c>
      <c r="AL26" s="198">
        <v>0</v>
      </c>
      <c r="AM26" s="198">
        <v>0</v>
      </c>
      <c r="AN26" s="198">
        <v>0</v>
      </c>
      <c r="AO26" s="198">
        <v>2.73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7.88</v>
      </c>
      <c r="AH27" s="198">
        <v>0</v>
      </c>
      <c r="AI27" s="198">
        <v>8.4499999999999993</v>
      </c>
      <c r="AJ27" s="198">
        <v>0</v>
      </c>
      <c r="AK27" s="198">
        <v>5.82</v>
      </c>
      <c r="AL27" s="198">
        <v>0</v>
      </c>
      <c r="AM27" s="198">
        <v>0</v>
      </c>
      <c r="AN27" s="198">
        <v>0</v>
      </c>
      <c r="AO27" s="198">
        <v>2.73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7.88</v>
      </c>
      <c r="AH28" s="198">
        <v>0</v>
      </c>
      <c r="AI28" s="198">
        <v>8.4499999999999993</v>
      </c>
      <c r="AJ28" s="198">
        <v>0</v>
      </c>
      <c r="AK28" s="198">
        <v>5.82</v>
      </c>
      <c r="AL28" s="198">
        <v>0</v>
      </c>
      <c r="AM28" s="198">
        <v>0</v>
      </c>
      <c r="AN28" s="198">
        <v>0</v>
      </c>
      <c r="AO28" s="198">
        <v>2.73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7.88</v>
      </c>
      <c r="AH29" s="198">
        <v>0</v>
      </c>
      <c r="AI29" s="198">
        <v>8.4499999999999993</v>
      </c>
      <c r="AJ29" s="198">
        <v>0</v>
      </c>
      <c r="AK29" s="198">
        <v>5.82</v>
      </c>
      <c r="AL29" s="198">
        <v>0</v>
      </c>
      <c r="AM29" s="198">
        <v>0</v>
      </c>
      <c r="AN29" s="198">
        <v>0</v>
      </c>
      <c r="AO29" s="198">
        <v>2.73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7.88</v>
      </c>
      <c r="AH30" s="198">
        <v>0</v>
      </c>
      <c r="AI30" s="198">
        <v>8.4499999999999993</v>
      </c>
      <c r="AJ30" s="198">
        <v>0</v>
      </c>
      <c r="AK30" s="198">
        <v>5.82</v>
      </c>
      <c r="AL30" s="198">
        <v>0</v>
      </c>
      <c r="AM30" s="198">
        <v>0</v>
      </c>
      <c r="AN30" s="198">
        <v>0</v>
      </c>
      <c r="AO30" s="198">
        <v>2.73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7.88</v>
      </c>
      <c r="AH31" s="198">
        <v>0</v>
      </c>
      <c r="AI31" s="198">
        <v>8.4499999999999993</v>
      </c>
      <c r="AJ31" s="198">
        <v>0</v>
      </c>
      <c r="AK31" s="198">
        <v>5.82</v>
      </c>
      <c r="AL31" s="198">
        <v>0</v>
      </c>
      <c r="AM31" s="198">
        <v>0</v>
      </c>
      <c r="AN31" s="198">
        <v>0</v>
      </c>
      <c r="AO31" s="198">
        <v>2.73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7.88</v>
      </c>
      <c r="AH32" s="198">
        <v>0</v>
      </c>
      <c r="AI32" s="198">
        <v>8.4499999999999993</v>
      </c>
      <c r="AJ32" s="198">
        <v>0</v>
      </c>
      <c r="AK32" s="198">
        <v>5.82</v>
      </c>
      <c r="AL32" s="198">
        <v>0</v>
      </c>
      <c r="AM32" s="198">
        <v>0</v>
      </c>
      <c r="AN32" s="198">
        <v>0</v>
      </c>
      <c r="AO32" s="198">
        <v>2.73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7.88</v>
      </c>
      <c r="AH33" s="198">
        <v>0</v>
      </c>
      <c r="AI33" s="198">
        <v>8.4499999999999993</v>
      </c>
      <c r="AJ33" s="198">
        <v>0</v>
      </c>
      <c r="AK33" s="198">
        <v>5.82</v>
      </c>
      <c r="AL33" s="198">
        <v>0</v>
      </c>
      <c r="AM33" s="198">
        <v>0</v>
      </c>
      <c r="AN33" s="198">
        <v>0</v>
      </c>
      <c r="AO33" s="198">
        <v>2.73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7.88</v>
      </c>
      <c r="AH34" s="198">
        <v>0</v>
      </c>
      <c r="AI34" s="198">
        <v>8.4499999999999993</v>
      </c>
      <c r="AJ34" s="198">
        <v>0</v>
      </c>
      <c r="AK34" s="198">
        <v>5.82</v>
      </c>
      <c r="AL34" s="198">
        <v>0</v>
      </c>
      <c r="AM34" s="198">
        <v>0</v>
      </c>
      <c r="AN34" s="198">
        <v>0</v>
      </c>
      <c r="AO34" s="198">
        <v>2.73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7.88</v>
      </c>
      <c r="AH35" s="198">
        <v>0</v>
      </c>
      <c r="AI35" s="198">
        <v>8.4499999999999993</v>
      </c>
      <c r="AJ35" s="198">
        <v>0</v>
      </c>
      <c r="AK35" s="198">
        <v>5.82</v>
      </c>
      <c r="AL35" s="198">
        <v>0</v>
      </c>
      <c r="AM35" s="198">
        <v>0</v>
      </c>
      <c r="AN35" s="198">
        <v>0</v>
      </c>
      <c r="AO35" s="198">
        <v>2.73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7.88</v>
      </c>
      <c r="AH36" s="198">
        <v>0</v>
      </c>
      <c r="AI36" s="198">
        <v>8.4499999999999993</v>
      </c>
      <c r="AJ36" s="198">
        <v>0</v>
      </c>
      <c r="AK36" s="198">
        <v>5.82</v>
      </c>
      <c r="AL36" s="198">
        <v>0</v>
      </c>
      <c r="AM36" s="198">
        <v>0</v>
      </c>
      <c r="AN36" s="198">
        <v>0</v>
      </c>
      <c r="AO36" s="198">
        <v>2.73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7.88</v>
      </c>
      <c r="AH37" s="198">
        <v>0</v>
      </c>
      <c r="AI37" s="198">
        <v>8.4499999999999993</v>
      </c>
      <c r="AJ37" s="198">
        <v>0</v>
      </c>
      <c r="AK37" s="198">
        <v>5.82</v>
      </c>
      <c r="AL37" s="198">
        <v>0</v>
      </c>
      <c r="AM37" s="198">
        <v>0</v>
      </c>
      <c r="AN37" s="198">
        <v>0</v>
      </c>
      <c r="AO37" s="198">
        <v>2.73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7.88</v>
      </c>
      <c r="AH38" s="198">
        <v>0</v>
      </c>
      <c r="AI38" s="198">
        <v>8.4499999999999993</v>
      </c>
      <c r="AJ38" s="198">
        <v>0</v>
      </c>
      <c r="AK38" s="198">
        <v>5.82</v>
      </c>
      <c r="AL38" s="198">
        <v>0</v>
      </c>
      <c r="AM38" s="198">
        <v>0</v>
      </c>
      <c r="AN38" s="198">
        <v>0</v>
      </c>
      <c r="AO38" s="198">
        <v>2.73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7.88</v>
      </c>
      <c r="AH39" s="198">
        <v>0</v>
      </c>
      <c r="AI39" s="198">
        <v>8.4499999999999993</v>
      </c>
      <c r="AJ39" s="198">
        <v>0</v>
      </c>
      <c r="AK39" s="198">
        <v>5.82</v>
      </c>
      <c r="AL39" s="198">
        <v>0</v>
      </c>
      <c r="AM39" s="198">
        <v>0</v>
      </c>
      <c r="AN39" s="198">
        <v>0</v>
      </c>
      <c r="AO39" s="198">
        <v>2.73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7.88</v>
      </c>
      <c r="AH40" s="198">
        <v>0</v>
      </c>
      <c r="AI40" s="198">
        <v>8.4499999999999993</v>
      </c>
      <c r="AJ40" s="198">
        <v>0</v>
      </c>
      <c r="AK40" s="198">
        <v>5.82</v>
      </c>
      <c r="AL40" s="198">
        <v>0</v>
      </c>
      <c r="AM40" s="198">
        <v>0</v>
      </c>
      <c r="AN40" s="198">
        <v>0</v>
      </c>
      <c r="AO40" s="198">
        <v>2.73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7.88</v>
      </c>
      <c r="AH41" s="198">
        <v>0</v>
      </c>
      <c r="AI41" s="198">
        <v>8.4499999999999993</v>
      </c>
      <c r="AJ41" s="198">
        <v>0</v>
      </c>
      <c r="AK41" s="198">
        <v>5.82</v>
      </c>
      <c r="AL41" s="198">
        <v>0</v>
      </c>
      <c r="AM41" s="198">
        <v>0</v>
      </c>
      <c r="AN41" s="198">
        <v>0</v>
      </c>
      <c r="AO41" s="198">
        <v>2.73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7.88</v>
      </c>
      <c r="AH42" s="198">
        <v>0</v>
      </c>
      <c r="AI42" s="198">
        <v>8.4499999999999993</v>
      </c>
      <c r="AJ42" s="198">
        <v>0</v>
      </c>
      <c r="AK42" s="198">
        <v>5.82</v>
      </c>
      <c r="AL42" s="198">
        <v>0</v>
      </c>
      <c r="AM42" s="198">
        <v>0</v>
      </c>
      <c r="AN42" s="198">
        <v>0</v>
      </c>
      <c r="AO42" s="198">
        <v>2.73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7.88</v>
      </c>
      <c r="AH43" s="198">
        <v>0</v>
      </c>
      <c r="AI43" s="198">
        <v>8.4499999999999993</v>
      </c>
      <c r="AJ43" s="198">
        <v>0</v>
      </c>
      <c r="AK43" s="198">
        <v>5.82</v>
      </c>
      <c r="AL43" s="198">
        <v>0</v>
      </c>
      <c r="AM43" s="198">
        <v>0</v>
      </c>
      <c r="AN43" s="198">
        <v>0</v>
      </c>
      <c r="AO43" s="198">
        <v>2.73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7.88</v>
      </c>
      <c r="AH44" s="198">
        <v>0</v>
      </c>
      <c r="AI44" s="198">
        <v>8.4499999999999993</v>
      </c>
      <c r="AJ44" s="198">
        <v>0</v>
      </c>
      <c r="AK44" s="198">
        <v>5.82</v>
      </c>
      <c r="AL44" s="198">
        <v>0</v>
      </c>
      <c r="AM44" s="198">
        <v>0</v>
      </c>
      <c r="AN44" s="198">
        <v>0</v>
      </c>
      <c r="AO44" s="198">
        <v>2.73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7.88</v>
      </c>
      <c r="AH45" s="198">
        <v>0</v>
      </c>
      <c r="AI45" s="198">
        <v>8.4499999999999993</v>
      </c>
      <c r="AJ45" s="198">
        <v>0</v>
      </c>
      <c r="AK45" s="198">
        <v>5.82</v>
      </c>
      <c r="AL45" s="198">
        <v>0</v>
      </c>
      <c r="AM45" s="198">
        <v>0</v>
      </c>
      <c r="AN45" s="198">
        <v>0</v>
      </c>
      <c r="AO45" s="198">
        <v>2.73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7.88</v>
      </c>
      <c r="AH46" s="198">
        <v>0</v>
      </c>
      <c r="AI46" s="198">
        <v>8.4499999999999993</v>
      </c>
      <c r="AJ46" s="198">
        <v>0</v>
      </c>
      <c r="AK46" s="198">
        <v>5.82</v>
      </c>
      <c r="AL46" s="198">
        <v>0</v>
      </c>
      <c r="AM46" s="198">
        <v>0</v>
      </c>
      <c r="AN46" s="198">
        <v>0</v>
      </c>
      <c r="AO46" s="198">
        <v>2.73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7.88</v>
      </c>
      <c r="AH47" s="198">
        <v>0</v>
      </c>
      <c r="AI47" s="198">
        <v>8.4499999999999993</v>
      </c>
      <c r="AJ47" s="198">
        <v>0</v>
      </c>
      <c r="AK47" s="198">
        <v>5.82</v>
      </c>
      <c r="AL47" s="198">
        <v>0</v>
      </c>
      <c r="AM47" s="198">
        <v>0</v>
      </c>
      <c r="AN47" s="198">
        <v>0</v>
      </c>
      <c r="AO47" s="198">
        <v>2.73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7.88</v>
      </c>
      <c r="AH48" s="198">
        <v>0</v>
      </c>
      <c r="AI48" s="198">
        <v>8.4499999999999993</v>
      </c>
      <c r="AJ48" s="198">
        <v>0</v>
      </c>
      <c r="AK48" s="198">
        <v>5.82</v>
      </c>
      <c r="AL48" s="198">
        <v>0</v>
      </c>
      <c r="AM48" s="198">
        <v>0</v>
      </c>
      <c r="AN48" s="198">
        <v>0</v>
      </c>
      <c r="AO48" s="198">
        <v>2.73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7.88</v>
      </c>
      <c r="AH49" s="198">
        <v>0</v>
      </c>
      <c r="AI49" s="198">
        <v>8.4499999999999993</v>
      </c>
      <c r="AJ49" s="198">
        <v>0</v>
      </c>
      <c r="AK49" s="198">
        <v>5.82</v>
      </c>
      <c r="AL49" s="198">
        <v>0</v>
      </c>
      <c r="AM49" s="198">
        <v>0</v>
      </c>
      <c r="AN49" s="198">
        <v>0</v>
      </c>
      <c r="AO49" s="198">
        <v>2.73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7.88</v>
      </c>
      <c r="AH50" s="198">
        <v>0</v>
      </c>
      <c r="AI50" s="198">
        <v>8.4499999999999993</v>
      </c>
      <c r="AJ50" s="198">
        <v>0</v>
      </c>
      <c r="AK50" s="198">
        <v>5.82</v>
      </c>
      <c r="AL50" s="198">
        <v>0</v>
      </c>
      <c r="AM50" s="198">
        <v>0</v>
      </c>
      <c r="AN50" s="198">
        <v>0</v>
      </c>
      <c r="AO50" s="198">
        <v>2.73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7.88</v>
      </c>
      <c r="AH51" s="198">
        <v>0</v>
      </c>
      <c r="AI51" s="198">
        <v>8.4499999999999993</v>
      </c>
      <c r="AJ51" s="198">
        <v>0</v>
      </c>
      <c r="AK51" s="198">
        <v>5.82</v>
      </c>
      <c r="AL51" s="198">
        <v>0</v>
      </c>
      <c r="AM51" s="198">
        <v>0</v>
      </c>
      <c r="AN51" s="198">
        <v>0</v>
      </c>
      <c r="AO51" s="198">
        <v>2.73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7.88</v>
      </c>
      <c r="AH52" s="198">
        <v>0</v>
      </c>
      <c r="AI52" s="198">
        <v>8.4499999999999993</v>
      </c>
      <c r="AJ52" s="198">
        <v>0</v>
      </c>
      <c r="AK52" s="198">
        <v>5.82</v>
      </c>
      <c r="AL52" s="198">
        <v>0</v>
      </c>
      <c r="AM52" s="198">
        <v>0</v>
      </c>
      <c r="AN52" s="198">
        <v>0</v>
      </c>
      <c r="AO52" s="198">
        <v>2.73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7.88</v>
      </c>
      <c r="AH53" s="198">
        <v>0</v>
      </c>
      <c r="AI53" s="198">
        <v>8.4499999999999993</v>
      </c>
      <c r="AJ53" s="198">
        <v>0</v>
      </c>
      <c r="AK53" s="198">
        <v>5.82</v>
      </c>
      <c r="AL53" s="198">
        <v>0</v>
      </c>
      <c r="AM53" s="198">
        <v>0</v>
      </c>
      <c r="AN53" s="198">
        <v>0</v>
      </c>
      <c r="AO53" s="198">
        <v>2.73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7.88</v>
      </c>
      <c r="AH54" s="198">
        <v>0</v>
      </c>
      <c r="AI54" s="198">
        <v>8.4499999999999993</v>
      </c>
      <c r="AJ54" s="198">
        <v>0</v>
      </c>
      <c r="AK54" s="198">
        <v>5.82</v>
      </c>
      <c r="AL54" s="198">
        <v>0</v>
      </c>
      <c r="AM54" s="198">
        <v>0</v>
      </c>
      <c r="AN54" s="198">
        <v>0</v>
      </c>
      <c r="AO54" s="198">
        <v>2.73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7.88</v>
      </c>
      <c r="AH55" s="198">
        <v>0</v>
      </c>
      <c r="AI55" s="198">
        <v>8.4499999999999993</v>
      </c>
      <c r="AJ55" s="198">
        <v>0</v>
      </c>
      <c r="AK55" s="198">
        <v>5.82</v>
      </c>
      <c r="AL55" s="198">
        <v>0</v>
      </c>
      <c r="AM55" s="198">
        <v>0</v>
      </c>
      <c r="AN55" s="198">
        <v>0</v>
      </c>
      <c r="AO55" s="198">
        <v>2.73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7.88</v>
      </c>
      <c r="AH56" s="198">
        <v>0</v>
      </c>
      <c r="AI56" s="198">
        <v>8.4499999999999993</v>
      </c>
      <c r="AJ56" s="198">
        <v>0</v>
      </c>
      <c r="AK56" s="198">
        <v>5.82</v>
      </c>
      <c r="AL56" s="198">
        <v>0</v>
      </c>
      <c r="AM56" s="198">
        <v>0</v>
      </c>
      <c r="AN56" s="198">
        <v>0</v>
      </c>
      <c r="AO56" s="198">
        <v>2.73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7.88</v>
      </c>
      <c r="AH57" s="198">
        <v>0</v>
      </c>
      <c r="AI57" s="198">
        <v>8.4499999999999993</v>
      </c>
      <c r="AJ57" s="198">
        <v>0</v>
      </c>
      <c r="AK57" s="198">
        <v>5.82</v>
      </c>
      <c r="AL57" s="198">
        <v>0</v>
      </c>
      <c r="AM57" s="198">
        <v>0</v>
      </c>
      <c r="AN57" s="198">
        <v>0</v>
      </c>
      <c r="AO57" s="198">
        <v>2.73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7.88</v>
      </c>
      <c r="AH58" s="198">
        <v>0</v>
      </c>
      <c r="AI58" s="198">
        <v>8.4499999999999993</v>
      </c>
      <c r="AJ58" s="198">
        <v>0</v>
      </c>
      <c r="AK58" s="198">
        <v>5.82</v>
      </c>
      <c r="AL58" s="198">
        <v>0</v>
      </c>
      <c r="AM58" s="198">
        <v>0</v>
      </c>
      <c r="AN58" s="198">
        <v>0</v>
      </c>
      <c r="AO58" s="198">
        <v>2.73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7.88</v>
      </c>
      <c r="AH59" s="198">
        <v>0</v>
      </c>
      <c r="AI59" s="198">
        <v>8.4499999999999993</v>
      </c>
      <c r="AJ59" s="198">
        <v>0</v>
      </c>
      <c r="AK59" s="198">
        <v>5.82</v>
      </c>
      <c r="AL59" s="198">
        <v>0</v>
      </c>
      <c r="AM59" s="198">
        <v>0</v>
      </c>
      <c r="AN59" s="198">
        <v>0</v>
      </c>
      <c r="AO59" s="198">
        <v>2.73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7.88</v>
      </c>
      <c r="AH60" s="198">
        <v>0</v>
      </c>
      <c r="AI60" s="198">
        <v>8.4499999999999993</v>
      </c>
      <c r="AJ60" s="198">
        <v>0</v>
      </c>
      <c r="AK60" s="198">
        <v>5.82</v>
      </c>
      <c r="AL60" s="198">
        <v>0</v>
      </c>
      <c r="AM60" s="198">
        <v>0</v>
      </c>
      <c r="AN60" s="198">
        <v>0</v>
      </c>
      <c r="AO60" s="198">
        <v>2.73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7.88</v>
      </c>
      <c r="AH61" s="198">
        <v>0</v>
      </c>
      <c r="AI61" s="198">
        <v>8</v>
      </c>
      <c r="AJ61" s="198">
        <v>0</v>
      </c>
      <c r="AK61" s="198">
        <v>5.82</v>
      </c>
      <c r="AL61" s="198">
        <v>0</v>
      </c>
      <c r="AM61" s="198">
        <v>0</v>
      </c>
      <c r="AN61" s="198">
        <v>0</v>
      </c>
      <c r="AO61" s="198">
        <v>2.73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7.88</v>
      </c>
      <c r="AH62" s="198">
        <v>0</v>
      </c>
      <c r="AI62" s="198">
        <v>6</v>
      </c>
      <c r="AJ62" s="198">
        <v>0</v>
      </c>
      <c r="AK62" s="198">
        <v>5.82</v>
      </c>
      <c r="AL62" s="198">
        <v>0</v>
      </c>
      <c r="AM62" s="198">
        <v>0</v>
      </c>
      <c r="AN62" s="198">
        <v>0</v>
      </c>
      <c r="AO62" s="198">
        <v>2.73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7.88</v>
      </c>
      <c r="AH63" s="198">
        <v>0</v>
      </c>
      <c r="AI63" s="198">
        <v>8.4499999999999993</v>
      </c>
      <c r="AJ63" s="198">
        <v>0</v>
      </c>
      <c r="AK63" s="198">
        <v>5.82</v>
      </c>
      <c r="AL63" s="198">
        <v>0</v>
      </c>
      <c r="AM63" s="198">
        <v>0</v>
      </c>
      <c r="AN63" s="198">
        <v>0</v>
      </c>
      <c r="AO63" s="198">
        <v>2.73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7.88</v>
      </c>
      <c r="AH64" s="198">
        <v>0</v>
      </c>
      <c r="AI64" s="198">
        <v>8</v>
      </c>
      <c r="AJ64" s="198">
        <v>0</v>
      </c>
      <c r="AK64" s="198">
        <v>5.82</v>
      </c>
      <c r="AL64" s="198">
        <v>0</v>
      </c>
      <c r="AM64" s="198">
        <v>0</v>
      </c>
      <c r="AN64" s="198">
        <v>0</v>
      </c>
      <c r="AO64" s="198">
        <v>2.73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7.88</v>
      </c>
      <c r="AH65" s="198">
        <v>0</v>
      </c>
      <c r="AI65" s="198">
        <v>8.1999999999999993</v>
      </c>
      <c r="AJ65" s="198">
        <v>0</v>
      </c>
      <c r="AK65" s="198">
        <v>5.82</v>
      </c>
      <c r="AL65" s="198">
        <v>0</v>
      </c>
      <c r="AM65" s="198">
        <v>0</v>
      </c>
      <c r="AN65" s="198">
        <v>0</v>
      </c>
      <c r="AO65" s="198">
        <v>2.73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7.88</v>
      </c>
      <c r="AH66" s="198">
        <v>0</v>
      </c>
      <c r="AI66" s="198">
        <v>7.79</v>
      </c>
      <c r="AJ66" s="198">
        <v>0</v>
      </c>
      <c r="AK66" s="198">
        <v>5.82</v>
      </c>
      <c r="AL66" s="198">
        <v>0</v>
      </c>
      <c r="AM66" s="198">
        <v>0</v>
      </c>
      <c r="AN66" s="198">
        <v>0</v>
      </c>
      <c r="AO66" s="198">
        <v>2.73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7.88</v>
      </c>
      <c r="AH67" s="198">
        <v>0</v>
      </c>
      <c r="AI67" s="198">
        <v>8.4499999999999993</v>
      </c>
      <c r="AJ67" s="198">
        <v>0</v>
      </c>
      <c r="AK67" s="198">
        <v>5.82</v>
      </c>
      <c r="AL67" s="198">
        <v>0</v>
      </c>
      <c r="AM67" s="198">
        <v>0</v>
      </c>
      <c r="AN67" s="198">
        <v>0</v>
      </c>
      <c r="AO67" s="198">
        <v>2.73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7.88</v>
      </c>
      <c r="AH68" s="198">
        <v>0</v>
      </c>
      <c r="AI68" s="198">
        <v>5.92</v>
      </c>
      <c r="AJ68" s="198">
        <v>0</v>
      </c>
      <c r="AK68" s="198">
        <v>5.82</v>
      </c>
      <c r="AL68" s="198">
        <v>0</v>
      </c>
      <c r="AM68" s="198">
        <v>0</v>
      </c>
      <c r="AN68" s="198">
        <v>0</v>
      </c>
      <c r="AO68" s="198">
        <v>2.73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7.88</v>
      </c>
      <c r="AH69" s="198">
        <v>0</v>
      </c>
      <c r="AI69" s="198">
        <v>7.79</v>
      </c>
      <c r="AJ69" s="198">
        <v>0</v>
      </c>
      <c r="AK69" s="198">
        <v>5.82</v>
      </c>
      <c r="AL69" s="198">
        <v>0</v>
      </c>
      <c r="AM69" s="198">
        <v>0</v>
      </c>
      <c r="AN69" s="198">
        <v>0</v>
      </c>
      <c r="AO69" s="198">
        <v>2.73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7.88</v>
      </c>
      <c r="AH70" s="198">
        <v>0</v>
      </c>
      <c r="AI70" s="198">
        <v>6.86</v>
      </c>
      <c r="AJ70" s="198">
        <v>0</v>
      </c>
      <c r="AK70" s="198">
        <v>5.82</v>
      </c>
      <c r="AL70" s="198">
        <v>0</v>
      </c>
      <c r="AM70" s="198">
        <v>0</v>
      </c>
      <c r="AN70" s="198">
        <v>0</v>
      </c>
      <c r="AO70" s="198">
        <v>2.73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7.88</v>
      </c>
      <c r="AH71" s="198">
        <v>0</v>
      </c>
      <c r="AI71" s="198">
        <v>8.4499999999999993</v>
      </c>
      <c r="AJ71" s="198">
        <v>0</v>
      </c>
      <c r="AK71" s="198">
        <v>5.82</v>
      </c>
      <c r="AL71" s="198">
        <v>0</v>
      </c>
      <c r="AM71" s="198">
        <v>0</v>
      </c>
      <c r="AN71" s="198">
        <v>0</v>
      </c>
      <c r="AO71" s="198">
        <v>2.73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7.88</v>
      </c>
      <c r="AH72" s="198">
        <v>0</v>
      </c>
      <c r="AI72" s="198">
        <v>8.4499999999999993</v>
      </c>
      <c r="AJ72" s="198">
        <v>0</v>
      </c>
      <c r="AK72" s="198">
        <v>5.82</v>
      </c>
      <c r="AL72" s="198">
        <v>0</v>
      </c>
      <c r="AM72" s="198">
        <v>0</v>
      </c>
      <c r="AN72" s="198">
        <v>0</v>
      </c>
      <c r="AO72" s="198">
        <v>2.73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7.88</v>
      </c>
      <c r="AH73" s="198">
        <v>0</v>
      </c>
      <c r="AI73" s="198">
        <v>7.79</v>
      </c>
      <c r="AJ73" s="198">
        <v>0</v>
      </c>
      <c r="AK73" s="198">
        <v>5.82</v>
      </c>
      <c r="AL73" s="198">
        <v>0</v>
      </c>
      <c r="AM73" s="198">
        <v>0</v>
      </c>
      <c r="AN73" s="198">
        <v>0</v>
      </c>
      <c r="AO73" s="198">
        <v>2.73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7.88</v>
      </c>
      <c r="AH74" s="198">
        <v>0</v>
      </c>
      <c r="AI74" s="198">
        <v>4.18</v>
      </c>
      <c r="AJ74" s="198">
        <v>0</v>
      </c>
      <c r="AK74" s="198">
        <v>5.82</v>
      </c>
      <c r="AL74" s="198">
        <v>0</v>
      </c>
      <c r="AM74" s="198">
        <v>0</v>
      </c>
      <c r="AN74" s="198">
        <v>0</v>
      </c>
      <c r="AO74" s="198">
        <v>2.73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7.88</v>
      </c>
      <c r="AH75" s="198">
        <v>0</v>
      </c>
      <c r="AI75" s="198">
        <v>4.18</v>
      </c>
      <c r="AJ75" s="198">
        <v>0</v>
      </c>
      <c r="AK75" s="198">
        <v>5.82</v>
      </c>
      <c r="AL75" s="198">
        <v>0</v>
      </c>
      <c r="AM75" s="198">
        <v>0</v>
      </c>
      <c r="AN75" s="198">
        <v>0</v>
      </c>
      <c r="AO75" s="198">
        <v>2.73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7.88</v>
      </c>
      <c r="AH76" s="198">
        <v>0</v>
      </c>
      <c r="AI76" s="198">
        <v>4.18</v>
      </c>
      <c r="AJ76" s="198">
        <v>0</v>
      </c>
      <c r="AK76" s="198">
        <v>5.82</v>
      </c>
      <c r="AL76" s="198">
        <v>0</v>
      </c>
      <c r="AM76" s="198">
        <v>0</v>
      </c>
      <c r="AN76" s="198">
        <v>0</v>
      </c>
      <c r="AO76" s="198">
        <v>2.73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7.88</v>
      </c>
      <c r="AH77" s="198">
        <v>0</v>
      </c>
      <c r="AI77" s="198">
        <v>4.18</v>
      </c>
      <c r="AJ77" s="198">
        <v>0</v>
      </c>
      <c r="AK77" s="198">
        <v>5.82</v>
      </c>
      <c r="AL77" s="198">
        <v>0</v>
      </c>
      <c r="AM77" s="198">
        <v>0</v>
      </c>
      <c r="AN77" s="198">
        <v>0</v>
      </c>
      <c r="AO77" s="198">
        <v>2.73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7.88</v>
      </c>
      <c r="AH78" s="198">
        <v>0</v>
      </c>
      <c r="AI78" s="198">
        <v>4.18</v>
      </c>
      <c r="AJ78" s="198">
        <v>0</v>
      </c>
      <c r="AK78" s="198">
        <v>5.82</v>
      </c>
      <c r="AL78" s="198">
        <v>0</v>
      </c>
      <c r="AM78" s="198">
        <v>0</v>
      </c>
      <c r="AN78" s="198">
        <v>0</v>
      </c>
      <c r="AO78" s="198">
        <v>2.73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7.88</v>
      </c>
      <c r="AH79" s="198">
        <v>0</v>
      </c>
      <c r="AI79" s="198">
        <v>5.92</v>
      </c>
      <c r="AJ79" s="198">
        <v>0</v>
      </c>
      <c r="AK79" s="198">
        <v>5.82</v>
      </c>
      <c r="AL79" s="198">
        <v>0</v>
      </c>
      <c r="AM79" s="198">
        <v>0</v>
      </c>
      <c r="AN79" s="198">
        <v>0</v>
      </c>
      <c r="AO79" s="198">
        <v>2.73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7.88</v>
      </c>
      <c r="AH80" s="198">
        <v>0</v>
      </c>
      <c r="AI80" s="198">
        <v>8.4499999999999993</v>
      </c>
      <c r="AJ80" s="198">
        <v>0</v>
      </c>
      <c r="AK80" s="198">
        <v>5.82</v>
      </c>
      <c r="AL80" s="198">
        <v>0</v>
      </c>
      <c r="AM80" s="198">
        <v>0</v>
      </c>
      <c r="AN80" s="198">
        <v>0</v>
      </c>
      <c r="AO80" s="198">
        <v>2.73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7.88</v>
      </c>
      <c r="AH81" s="198">
        <v>0</v>
      </c>
      <c r="AI81" s="198">
        <v>8.4499999999999993</v>
      </c>
      <c r="AJ81" s="198">
        <v>0</v>
      </c>
      <c r="AK81" s="198">
        <v>5.82</v>
      </c>
      <c r="AL81" s="198">
        <v>0</v>
      </c>
      <c r="AM81" s="198">
        <v>0</v>
      </c>
      <c r="AN81" s="198">
        <v>0</v>
      </c>
      <c r="AO81" s="198">
        <v>2.73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7.88</v>
      </c>
      <c r="AH82" s="198">
        <v>0</v>
      </c>
      <c r="AI82" s="198">
        <v>2.1</v>
      </c>
      <c r="AJ82" s="198">
        <v>0</v>
      </c>
      <c r="AK82" s="198">
        <v>5.82</v>
      </c>
      <c r="AL82" s="198">
        <v>0</v>
      </c>
      <c r="AM82" s="198">
        <v>0</v>
      </c>
      <c r="AN82" s="198">
        <v>0</v>
      </c>
      <c r="AO82" s="198">
        <v>2.73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7.88</v>
      </c>
      <c r="AH83" s="198">
        <v>0</v>
      </c>
      <c r="AI83" s="198">
        <v>0.74</v>
      </c>
      <c r="AJ83" s="198">
        <v>0</v>
      </c>
      <c r="AK83" s="198">
        <v>5.82</v>
      </c>
      <c r="AL83" s="198">
        <v>0</v>
      </c>
      <c r="AM83" s="198">
        <v>0</v>
      </c>
      <c r="AN83" s="198">
        <v>0</v>
      </c>
      <c r="AO83" s="198">
        <v>2.73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7.88</v>
      </c>
      <c r="AH84" s="198">
        <v>0</v>
      </c>
      <c r="AI84" s="198">
        <v>0.74</v>
      </c>
      <c r="AJ84" s="198">
        <v>0</v>
      </c>
      <c r="AK84" s="198">
        <v>5.82</v>
      </c>
      <c r="AL84" s="198">
        <v>0</v>
      </c>
      <c r="AM84" s="198">
        <v>0</v>
      </c>
      <c r="AN84" s="198">
        <v>0</v>
      </c>
      <c r="AO84" s="198">
        <v>2.73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7.88</v>
      </c>
      <c r="AH85" s="198">
        <v>0</v>
      </c>
      <c r="AI85" s="198">
        <v>1.17</v>
      </c>
      <c r="AJ85" s="198">
        <v>0</v>
      </c>
      <c r="AK85" s="198">
        <v>5.82</v>
      </c>
      <c r="AL85" s="198">
        <v>0</v>
      </c>
      <c r="AM85" s="198">
        <v>0</v>
      </c>
      <c r="AN85" s="198">
        <v>0</v>
      </c>
      <c r="AO85" s="198">
        <v>2.73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7.88</v>
      </c>
      <c r="AH86" s="198">
        <v>0</v>
      </c>
      <c r="AI86" s="198">
        <v>0.45</v>
      </c>
      <c r="AJ86" s="198">
        <v>0</v>
      </c>
      <c r="AK86" s="198">
        <v>5.82</v>
      </c>
      <c r="AL86" s="198">
        <v>0</v>
      </c>
      <c r="AM86" s="198">
        <v>0</v>
      </c>
      <c r="AN86" s="198">
        <v>0</v>
      </c>
      <c r="AO86" s="198">
        <v>2.73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7.88</v>
      </c>
      <c r="AH87" s="198">
        <v>0</v>
      </c>
      <c r="AI87" s="198">
        <v>0.74</v>
      </c>
      <c r="AJ87" s="198">
        <v>0</v>
      </c>
      <c r="AK87" s="198">
        <v>5.82</v>
      </c>
      <c r="AL87" s="198">
        <v>0</v>
      </c>
      <c r="AM87" s="198">
        <v>0</v>
      </c>
      <c r="AN87" s="198">
        <v>0</v>
      </c>
      <c r="AO87" s="198">
        <v>2.73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7.88</v>
      </c>
      <c r="AH88" s="198">
        <v>0</v>
      </c>
      <c r="AI88" s="198">
        <v>0.74</v>
      </c>
      <c r="AJ88" s="198">
        <v>0</v>
      </c>
      <c r="AK88" s="198">
        <v>5.82</v>
      </c>
      <c r="AL88" s="198">
        <v>0</v>
      </c>
      <c r="AM88" s="198">
        <v>0</v>
      </c>
      <c r="AN88" s="198">
        <v>0</v>
      </c>
      <c r="AO88" s="198">
        <v>2.73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7.88</v>
      </c>
      <c r="AH89" s="198">
        <v>0</v>
      </c>
      <c r="AI89" s="198">
        <v>0.74</v>
      </c>
      <c r="AJ89" s="198">
        <v>0</v>
      </c>
      <c r="AK89" s="198">
        <v>5.82</v>
      </c>
      <c r="AL89" s="198">
        <v>0</v>
      </c>
      <c r="AM89" s="198">
        <v>0</v>
      </c>
      <c r="AN89" s="198">
        <v>0</v>
      </c>
      <c r="AO89" s="198">
        <v>2.73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7.88</v>
      </c>
      <c r="AH90" s="198">
        <v>0</v>
      </c>
      <c r="AI90" s="198">
        <v>0.56000000000000005</v>
      </c>
      <c r="AJ90" s="198">
        <v>0</v>
      </c>
      <c r="AK90" s="198">
        <v>5.82</v>
      </c>
      <c r="AL90" s="198">
        <v>0</v>
      </c>
      <c r="AM90" s="198">
        <v>0</v>
      </c>
      <c r="AN90" s="198">
        <v>0</v>
      </c>
      <c r="AO90" s="198">
        <v>2.73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7.88</v>
      </c>
      <c r="AH91" s="198">
        <v>0</v>
      </c>
      <c r="AI91" s="198">
        <v>1.1599999999999999</v>
      </c>
      <c r="AJ91" s="198">
        <v>0</v>
      </c>
      <c r="AK91" s="198">
        <v>5.82</v>
      </c>
      <c r="AL91" s="198">
        <v>0</v>
      </c>
      <c r="AM91" s="198">
        <v>0</v>
      </c>
      <c r="AN91" s="198">
        <v>0</v>
      </c>
      <c r="AO91" s="198">
        <v>2.73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7.88</v>
      </c>
      <c r="AH92" s="198">
        <v>0</v>
      </c>
      <c r="AI92" s="198">
        <v>0.6</v>
      </c>
      <c r="AJ92" s="198">
        <v>0</v>
      </c>
      <c r="AK92" s="198">
        <v>5.82</v>
      </c>
      <c r="AL92" s="198">
        <v>0</v>
      </c>
      <c r="AM92" s="198">
        <v>0</v>
      </c>
      <c r="AN92" s="198">
        <v>0</v>
      </c>
      <c r="AO92" s="198">
        <v>2.73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7.88</v>
      </c>
      <c r="AH93" s="198">
        <v>0</v>
      </c>
      <c r="AI93" s="198">
        <v>0.94</v>
      </c>
      <c r="AJ93" s="198">
        <v>0</v>
      </c>
      <c r="AK93" s="198">
        <v>5.82</v>
      </c>
      <c r="AL93" s="198">
        <v>0</v>
      </c>
      <c r="AM93" s="198">
        <v>0</v>
      </c>
      <c r="AN93" s="198">
        <v>0</v>
      </c>
      <c r="AO93" s="198">
        <v>2.73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7.88</v>
      </c>
      <c r="AH94" s="198">
        <v>0</v>
      </c>
      <c r="AI94" s="198">
        <v>0.94</v>
      </c>
      <c r="AJ94" s="198">
        <v>0</v>
      </c>
      <c r="AK94" s="198">
        <v>5.82</v>
      </c>
      <c r="AL94" s="198">
        <v>0</v>
      </c>
      <c r="AM94" s="198">
        <v>0</v>
      </c>
      <c r="AN94" s="198">
        <v>0</v>
      </c>
      <c r="AO94" s="198">
        <v>2.73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7.88</v>
      </c>
      <c r="AH95" s="198">
        <v>0</v>
      </c>
      <c r="AI95" s="198">
        <v>0.8</v>
      </c>
      <c r="AJ95" s="198">
        <v>0</v>
      </c>
      <c r="AK95" s="198">
        <v>5.82</v>
      </c>
      <c r="AL95" s="198">
        <v>0</v>
      </c>
      <c r="AM95" s="198">
        <v>0</v>
      </c>
      <c r="AN95" s="198">
        <v>0</v>
      </c>
      <c r="AO95" s="198">
        <v>2.73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7.88</v>
      </c>
      <c r="AH96" s="198">
        <v>0</v>
      </c>
      <c r="AI96" s="198">
        <v>0.8</v>
      </c>
      <c r="AJ96" s="198">
        <v>0</v>
      </c>
      <c r="AK96" s="198">
        <v>5.82</v>
      </c>
      <c r="AL96" s="198">
        <v>0</v>
      </c>
      <c r="AM96" s="198">
        <v>0</v>
      </c>
      <c r="AN96" s="198">
        <v>0</v>
      </c>
      <c r="AO96" s="198">
        <v>2.73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7.88</v>
      </c>
      <c r="AH97" s="198">
        <v>0</v>
      </c>
      <c r="AI97" s="198">
        <v>1.23</v>
      </c>
      <c r="AJ97" s="198">
        <v>0</v>
      </c>
      <c r="AK97" s="198">
        <v>5.82</v>
      </c>
      <c r="AL97" s="198">
        <v>0</v>
      </c>
      <c r="AM97" s="198">
        <v>0</v>
      </c>
      <c r="AN97" s="198">
        <v>0</v>
      </c>
      <c r="AO97" s="198">
        <v>2.73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7.88</v>
      </c>
      <c r="AH98" s="198">
        <v>0</v>
      </c>
      <c r="AI98" s="198">
        <v>0.33</v>
      </c>
      <c r="AJ98" s="198">
        <v>0</v>
      </c>
      <c r="AK98" s="198">
        <v>5.82</v>
      </c>
      <c r="AL98" s="198">
        <v>0</v>
      </c>
      <c r="AM98" s="198">
        <v>0</v>
      </c>
      <c r="AN98" s="198">
        <v>0</v>
      </c>
      <c r="AO98" s="198">
        <v>2.73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0.18911999999999993</v>
      </c>
      <c r="AH99">
        <f t="shared" si="0"/>
        <v>0</v>
      </c>
      <c r="AI99">
        <f t="shared" si="0"/>
        <v>0.16218749999999987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6.5519999999999912E-2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425</v>
      </c>
      <c r="D2" t="s">
        <v>425</v>
      </c>
      <c r="E2" t="s">
        <v>425</v>
      </c>
      <c r="F2" t="s">
        <v>425</v>
      </c>
      <c r="G2" t="s">
        <v>425</v>
      </c>
      <c r="H2" t="s">
        <v>425</v>
      </c>
      <c r="I2" t="s">
        <v>425</v>
      </c>
      <c r="J2" t="s">
        <v>425</v>
      </c>
      <c r="K2" t="s">
        <v>425</v>
      </c>
      <c r="L2" t="s">
        <v>425</v>
      </c>
      <c r="M2" t="s">
        <v>425</v>
      </c>
      <c r="N2" t="s">
        <v>425</v>
      </c>
      <c r="O2" t="s">
        <v>425</v>
      </c>
      <c r="P2" t="s">
        <v>425</v>
      </c>
    </row>
    <row r="3" spans="1:17">
      <c r="A3" t="s">
        <v>45</v>
      </c>
      <c r="C3" s="26">
        <v>70</v>
      </c>
      <c r="D3" s="26">
        <v>0</v>
      </c>
      <c r="E3" s="26">
        <v>0</v>
      </c>
      <c r="F3" s="26">
        <v>0</v>
      </c>
      <c r="G3" s="198">
        <v>130</v>
      </c>
      <c r="H3" s="198">
        <v>0</v>
      </c>
      <c r="I3" s="198">
        <v>140</v>
      </c>
      <c r="J3" s="198">
        <v>0</v>
      </c>
      <c r="K3" s="198">
        <v>320</v>
      </c>
      <c r="L3" s="198">
        <v>0</v>
      </c>
      <c r="M3" s="198">
        <v>0</v>
      </c>
      <c r="N3" s="198">
        <v>0</v>
      </c>
      <c r="O3" s="198">
        <v>150</v>
      </c>
      <c r="P3" s="198">
        <v>0</v>
      </c>
    </row>
    <row r="4" spans="1:17">
      <c r="A4" t="s">
        <v>46</v>
      </c>
      <c r="C4" s="26">
        <v>70</v>
      </c>
      <c r="D4" s="26">
        <v>0</v>
      </c>
      <c r="E4" s="26">
        <v>0</v>
      </c>
      <c r="F4" s="26">
        <v>0</v>
      </c>
      <c r="G4" s="198">
        <v>130</v>
      </c>
      <c r="H4" s="198">
        <v>0</v>
      </c>
      <c r="I4" s="198">
        <v>140</v>
      </c>
      <c r="J4" s="198">
        <v>0</v>
      </c>
      <c r="K4" s="198">
        <v>320</v>
      </c>
      <c r="L4" s="198">
        <v>0</v>
      </c>
      <c r="M4" s="198">
        <v>0</v>
      </c>
      <c r="N4" s="198">
        <v>0</v>
      </c>
      <c r="O4" s="198">
        <v>150</v>
      </c>
      <c r="P4" s="198">
        <v>0</v>
      </c>
    </row>
    <row r="5" spans="1:17">
      <c r="A5" t="s">
        <v>47</v>
      </c>
      <c r="C5" s="26">
        <v>70</v>
      </c>
      <c r="D5" s="26">
        <v>0</v>
      </c>
      <c r="E5" s="26">
        <v>0</v>
      </c>
      <c r="F5" s="26">
        <v>0</v>
      </c>
      <c r="G5" s="198">
        <v>130</v>
      </c>
      <c r="H5" s="198">
        <v>0</v>
      </c>
      <c r="I5" s="198">
        <v>140</v>
      </c>
      <c r="J5" s="198">
        <v>0</v>
      </c>
      <c r="K5" s="198">
        <v>320</v>
      </c>
      <c r="L5" s="198">
        <v>0</v>
      </c>
      <c r="M5" s="198">
        <v>0</v>
      </c>
      <c r="N5" s="198">
        <v>0</v>
      </c>
      <c r="O5" s="198">
        <v>150</v>
      </c>
      <c r="P5" s="198">
        <v>0</v>
      </c>
    </row>
    <row r="6" spans="1:17">
      <c r="A6" t="s">
        <v>48</v>
      </c>
      <c r="C6" s="26">
        <v>70</v>
      </c>
      <c r="D6" s="26">
        <v>0</v>
      </c>
      <c r="E6" s="26">
        <v>0</v>
      </c>
      <c r="F6" s="26">
        <v>0</v>
      </c>
      <c r="G6" s="198">
        <v>130</v>
      </c>
      <c r="H6" s="198">
        <v>0</v>
      </c>
      <c r="I6" s="198">
        <v>140</v>
      </c>
      <c r="J6" s="198">
        <v>0</v>
      </c>
      <c r="K6" s="198">
        <v>320</v>
      </c>
      <c r="L6" s="198">
        <v>0</v>
      </c>
      <c r="M6" s="198">
        <v>0</v>
      </c>
      <c r="N6" s="198">
        <v>0</v>
      </c>
      <c r="O6" s="198">
        <v>150</v>
      </c>
      <c r="P6" s="198">
        <v>0</v>
      </c>
    </row>
    <row r="7" spans="1:17">
      <c r="A7" t="s">
        <v>49</v>
      </c>
      <c r="C7" s="26">
        <v>70</v>
      </c>
      <c r="D7" s="26">
        <v>0</v>
      </c>
      <c r="E7" s="26">
        <v>0</v>
      </c>
      <c r="F7" s="26">
        <v>0</v>
      </c>
      <c r="G7" s="198">
        <v>130</v>
      </c>
      <c r="H7" s="198">
        <v>0</v>
      </c>
      <c r="I7" s="198">
        <v>140</v>
      </c>
      <c r="J7" s="198">
        <v>0</v>
      </c>
      <c r="K7" s="198">
        <v>320</v>
      </c>
      <c r="L7" s="198">
        <v>0</v>
      </c>
      <c r="M7" s="198">
        <v>0</v>
      </c>
      <c r="N7" s="198">
        <v>0</v>
      </c>
      <c r="O7" s="198">
        <v>150</v>
      </c>
      <c r="P7" s="198">
        <v>0</v>
      </c>
    </row>
    <row r="8" spans="1:17">
      <c r="A8" t="s">
        <v>50</v>
      </c>
      <c r="C8" s="26">
        <v>70</v>
      </c>
      <c r="D8" s="26">
        <v>0</v>
      </c>
      <c r="E8" s="26">
        <v>0</v>
      </c>
      <c r="F8" s="26">
        <v>0</v>
      </c>
      <c r="G8" s="198">
        <v>130</v>
      </c>
      <c r="H8" s="198">
        <v>0</v>
      </c>
      <c r="I8" s="198">
        <v>140</v>
      </c>
      <c r="J8" s="198">
        <v>0</v>
      </c>
      <c r="K8" s="198">
        <v>320</v>
      </c>
      <c r="L8" s="198">
        <v>0</v>
      </c>
      <c r="M8" s="198">
        <v>0</v>
      </c>
      <c r="N8" s="198">
        <v>0</v>
      </c>
      <c r="O8" s="198">
        <v>150</v>
      </c>
      <c r="P8" s="198">
        <v>0</v>
      </c>
    </row>
    <row r="9" spans="1:17">
      <c r="A9" t="s">
        <v>51</v>
      </c>
      <c r="C9" s="26">
        <v>70</v>
      </c>
      <c r="D9" s="26">
        <v>0</v>
      </c>
      <c r="E9" s="26">
        <v>0</v>
      </c>
      <c r="F9" s="26">
        <v>0</v>
      </c>
      <c r="G9" s="198">
        <v>130</v>
      </c>
      <c r="H9" s="198">
        <v>0</v>
      </c>
      <c r="I9" s="198">
        <v>140</v>
      </c>
      <c r="J9" s="198">
        <v>0</v>
      </c>
      <c r="K9" s="198">
        <v>320</v>
      </c>
      <c r="L9" s="198">
        <v>0</v>
      </c>
      <c r="M9" s="198">
        <v>0</v>
      </c>
      <c r="N9" s="198">
        <v>0</v>
      </c>
      <c r="O9" s="198">
        <v>150</v>
      </c>
      <c r="P9" s="198">
        <v>0</v>
      </c>
    </row>
    <row r="10" spans="1:17">
      <c r="A10" t="s">
        <v>52</v>
      </c>
      <c r="C10" s="26">
        <v>70</v>
      </c>
      <c r="D10" s="26">
        <v>0</v>
      </c>
      <c r="E10" s="26">
        <v>0</v>
      </c>
      <c r="F10" s="26">
        <v>0</v>
      </c>
      <c r="G10" s="198">
        <v>130</v>
      </c>
      <c r="H10" s="198">
        <v>0</v>
      </c>
      <c r="I10" s="198">
        <v>140</v>
      </c>
      <c r="J10" s="198">
        <v>0</v>
      </c>
      <c r="K10" s="198">
        <v>320</v>
      </c>
      <c r="L10" s="198">
        <v>0</v>
      </c>
      <c r="M10" s="198">
        <v>0</v>
      </c>
      <c r="N10" s="198">
        <v>0</v>
      </c>
      <c r="O10" s="198">
        <v>150</v>
      </c>
      <c r="P10" s="198">
        <v>0</v>
      </c>
    </row>
    <row r="11" spans="1:17">
      <c r="A11" t="s">
        <v>53</v>
      </c>
      <c r="C11" s="26">
        <v>70</v>
      </c>
      <c r="D11" s="26">
        <v>0</v>
      </c>
      <c r="E11" s="26">
        <v>0</v>
      </c>
      <c r="F11" s="26">
        <v>0</v>
      </c>
      <c r="G11" s="198">
        <v>130</v>
      </c>
      <c r="H11" s="198">
        <v>0</v>
      </c>
      <c r="I11" s="198">
        <v>140</v>
      </c>
      <c r="J11" s="198">
        <v>0</v>
      </c>
      <c r="K11" s="198">
        <v>320</v>
      </c>
      <c r="L11" s="198">
        <v>0</v>
      </c>
      <c r="M11" s="198">
        <v>0</v>
      </c>
      <c r="N11" s="198">
        <v>0</v>
      </c>
      <c r="O11" s="198">
        <v>150</v>
      </c>
      <c r="P11" s="198">
        <v>0</v>
      </c>
    </row>
    <row r="12" spans="1:17">
      <c r="A12" t="s">
        <v>54</v>
      </c>
      <c r="C12" s="26">
        <v>70</v>
      </c>
      <c r="D12" s="26">
        <v>0</v>
      </c>
      <c r="E12" s="26">
        <v>0</v>
      </c>
      <c r="F12" s="26">
        <v>0</v>
      </c>
      <c r="G12" s="198">
        <v>130</v>
      </c>
      <c r="H12" s="198">
        <v>0</v>
      </c>
      <c r="I12" s="198">
        <v>140</v>
      </c>
      <c r="J12" s="198">
        <v>0</v>
      </c>
      <c r="K12" s="198">
        <v>320</v>
      </c>
      <c r="L12" s="198">
        <v>0</v>
      </c>
      <c r="M12" s="198">
        <v>0</v>
      </c>
      <c r="N12" s="198">
        <v>0</v>
      </c>
      <c r="O12" s="198">
        <v>150</v>
      </c>
      <c r="P12" s="198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198">
        <v>130</v>
      </c>
      <c r="H13" s="198">
        <v>0</v>
      </c>
      <c r="I13" s="198">
        <v>140</v>
      </c>
      <c r="J13" s="198">
        <v>0</v>
      </c>
      <c r="K13" s="198">
        <v>320</v>
      </c>
      <c r="L13" s="198">
        <v>0</v>
      </c>
      <c r="M13" s="198">
        <v>0</v>
      </c>
      <c r="N13" s="198">
        <v>0</v>
      </c>
      <c r="O13" s="198">
        <v>150</v>
      </c>
      <c r="P13" s="198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198">
        <v>130</v>
      </c>
      <c r="H14" s="198">
        <v>0</v>
      </c>
      <c r="I14" s="198">
        <v>140</v>
      </c>
      <c r="J14" s="198">
        <v>0</v>
      </c>
      <c r="K14" s="198">
        <v>320</v>
      </c>
      <c r="L14" s="198">
        <v>0</v>
      </c>
      <c r="M14" s="198">
        <v>0</v>
      </c>
      <c r="N14" s="198">
        <v>0</v>
      </c>
      <c r="O14" s="198">
        <v>150</v>
      </c>
      <c r="P14" s="198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198">
        <v>130</v>
      </c>
      <c r="H15" s="198">
        <v>0</v>
      </c>
      <c r="I15" s="198">
        <v>140</v>
      </c>
      <c r="J15" s="198">
        <v>0</v>
      </c>
      <c r="K15" s="198">
        <v>320</v>
      </c>
      <c r="L15" s="198">
        <v>0</v>
      </c>
      <c r="M15" s="198">
        <v>0</v>
      </c>
      <c r="N15" s="198">
        <v>0</v>
      </c>
      <c r="O15" s="198">
        <v>150</v>
      </c>
      <c r="P15" s="198">
        <v>0</v>
      </c>
    </row>
    <row r="16" spans="1:17">
      <c r="A16" t="s">
        <v>58</v>
      </c>
      <c r="C16" s="26">
        <v>70</v>
      </c>
      <c r="D16" s="26">
        <v>0</v>
      </c>
      <c r="E16" s="26">
        <v>0</v>
      </c>
      <c r="F16" s="26">
        <v>0</v>
      </c>
      <c r="G16" s="198">
        <v>130</v>
      </c>
      <c r="H16" s="198">
        <v>0</v>
      </c>
      <c r="I16" s="198">
        <v>140</v>
      </c>
      <c r="J16" s="198">
        <v>0</v>
      </c>
      <c r="K16" s="198">
        <v>320</v>
      </c>
      <c r="L16" s="198">
        <v>0</v>
      </c>
      <c r="M16" s="198">
        <v>0</v>
      </c>
      <c r="N16" s="198">
        <v>0</v>
      </c>
      <c r="O16" s="198">
        <v>150</v>
      </c>
      <c r="P16" s="198">
        <v>0</v>
      </c>
    </row>
    <row r="17" spans="1:16">
      <c r="A17" t="s">
        <v>59</v>
      </c>
      <c r="C17" s="26">
        <v>65</v>
      </c>
      <c r="D17" s="26">
        <v>0</v>
      </c>
      <c r="E17" s="26">
        <v>0</v>
      </c>
      <c r="F17" s="26">
        <v>0</v>
      </c>
      <c r="G17" s="198">
        <v>130</v>
      </c>
      <c r="H17" s="198">
        <v>0</v>
      </c>
      <c r="I17" s="198">
        <v>140</v>
      </c>
      <c r="J17" s="198">
        <v>0</v>
      </c>
      <c r="K17" s="198">
        <v>320</v>
      </c>
      <c r="L17" s="198">
        <v>0</v>
      </c>
      <c r="M17" s="198">
        <v>0</v>
      </c>
      <c r="N17" s="198">
        <v>0</v>
      </c>
      <c r="O17" s="198">
        <v>150</v>
      </c>
      <c r="P17" s="198">
        <v>0</v>
      </c>
    </row>
    <row r="18" spans="1:16">
      <c r="A18" t="s">
        <v>60</v>
      </c>
      <c r="C18" s="26">
        <v>65</v>
      </c>
      <c r="D18" s="26">
        <v>0</v>
      </c>
      <c r="E18" s="26">
        <v>0</v>
      </c>
      <c r="F18" s="26">
        <v>0</v>
      </c>
      <c r="G18" s="198">
        <v>130</v>
      </c>
      <c r="H18" s="198">
        <v>0</v>
      </c>
      <c r="I18" s="198">
        <v>140</v>
      </c>
      <c r="J18" s="198">
        <v>0</v>
      </c>
      <c r="K18" s="198">
        <v>320</v>
      </c>
      <c r="L18" s="198">
        <v>0</v>
      </c>
      <c r="M18" s="198">
        <v>0</v>
      </c>
      <c r="N18" s="198">
        <v>0</v>
      </c>
      <c r="O18" s="198">
        <v>150</v>
      </c>
      <c r="P18" s="198">
        <v>0</v>
      </c>
    </row>
    <row r="19" spans="1:16">
      <c r="A19" t="s">
        <v>61</v>
      </c>
      <c r="C19" s="26">
        <v>65</v>
      </c>
      <c r="D19" s="26">
        <v>0</v>
      </c>
      <c r="E19" s="26">
        <v>0</v>
      </c>
      <c r="F19" s="26">
        <v>0</v>
      </c>
      <c r="G19" s="198">
        <v>130</v>
      </c>
      <c r="H19" s="198">
        <v>0</v>
      </c>
      <c r="I19" s="198">
        <v>140</v>
      </c>
      <c r="J19" s="198">
        <v>0</v>
      </c>
      <c r="K19" s="198">
        <v>320</v>
      </c>
      <c r="L19" s="198">
        <v>0</v>
      </c>
      <c r="M19" s="198">
        <v>0</v>
      </c>
      <c r="N19" s="198">
        <v>0</v>
      </c>
      <c r="O19" s="198">
        <v>150</v>
      </c>
      <c r="P19" s="198">
        <v>0</v>
      </c>
    </row>
    <row r="20" spans="1:16">
      <c r="A20" t="s">
        <v>62</v>
      </c>
      <c r="C20" s="26">
        <v>73</v>
      </c>
      <c r="D20" s="26">
        <v>0</v>
      </c>
      <c r="E20" s="26">
        <v>0</v>
      </c>
      <c r="F20" s="26">
        <v>0</v>
      </c>
      <c r="G20" s="198">
        <v>130</v>
      </c>
      <c r="H20" s="198">
        <v>0</v>
      </c>
      <c r="I20" s="198">
        <v>140</v>
      </c>
      <c r="J20" s="198">
        <v>0</v>
      </c>
      <c r="K20" s="198">
        <v>320</v>
      </c>
      <c r="L20" s="198">
        <v>0</v>
      </c>
      <c r="M20" s="198">
        <v>0</v>
      </c>
      <c r="N20" s="198">
        <v>0</v>
      </c>
      <c r="O20" s="198">
        <v>150</v>
      </c>
      <c r="P20" s="198">
        <v>0</v>
      </c>
    </row>
    <row r="21" spans="1:16">
      <c r="A21" t="s">
        <v>63</v>
      </c>
      <c r="C21" s="26">
        <v>73</v>
      </c>
      <c r="D21" s="26">
        <v>0</v>
      </c>
      <c r="E21" s="26">
        <v>0</v>
      </c>
      <c r="F21" s="26">
        <v>0</v>
      </c>
      <c r="G21" s="198">
        <v>130</v>
      </c>
      <c r="H21" s="198">
        <v>0</v>
      </c>
      <c r="I21" s="198">
        <v>140</v>
      </c>
      <c r="J21" s="198">
        <v>0</v>
      </c>
      <c r="K21" s="198">
        <v>320</v>
      </c>
      <c r="L21" s="198">
        <v>0</v>
      </c>
      <c r="M21" s="198">
        <v>0</v>
      </c>
      <c r="N21" s="198">
        <v>0</v>
      </c>
      <c r="O21" s="198">
        <v>150</v>
      </c>
      <c r="P21" s="198">
        <v>0</v>
      </c>
    </row>
    <row r="22" spans="1:16">
      <c r="A22" t="s">
        <v>64</v>
      </c>
      <c r="C22" s="26">
        <v>73</v>
      </c>
      <c r="D22" s="26">
        <v>0</v>
      </c>
      <c r="E22" s="26">
        <v>0</v>
      </c>
      <c r="F22" s="26">
        <v>0</v>
      </c>
      <c r="G22" s="198">
        <v>130</v>
      </c>
      <c r="H22" s="198">
        <v>0</v>
      </c>
      <c r="I22" s="198">
        <v>140</v>
      </c>
      <c r="J22" s="198">
        <v>0</v>
      </c>
      <c r="K22" s="198">
        <v>320</v>
      </c>
      <c r="L22" s="198">
        <v>0</v>
      </c>
      <c r="M22" s="198">
        <v>0</v>
      </c>
      <c r="N22" s="198">
        <v>0</v>
      </c>
      <c r="O22" s="198">
        <v>150</v>
      </c>
      <c r="P22" s="198">
        <v>0</v>
      </c>
    </row>
    <row r="23" spans="1:16">
      <c r="A23" t="s">
        <v>65</v>
      </c>
      <c r="C23" s="26">
        <v>73</v>
      </c>
      <c r="D23" s="26">
        <v>0</v>
      </c>
      <c r="E23" s="26">
        <v>0</v>
      </c>
      <c r="F23" s="26">
        <v>0</v>
      </c>
      <c r="G23" s="198">
        <v>130</v>
      </c>
      <c r="H23" s="198">
        <v>0</v>
      </c>
      <c r="I23" s="198">
        <v>140</v>
      </c>
      <c r="J23" s="198">
        <v>0</v>
      </c>
      <c r="K23" s="198">
        <v>320</v>
      </c>
      <c r="L23" s="198">
        <v>0</v>
      </c>
      <c r="M23" s="198">
        <v>0</v>
      </c>
      <c r="N23" s="198">
        <v>0</v>
      </c>
      <c r="O23" s="198">
        <v>150</v>
      </c>
      <c r="P23" s="198">
        <v>0</v>
      </c>
    </row>
    <row r="24" spans="1:16">
      <c r="A24" t="s">
        <v>66</v>
      </c>
      <c r="C24" s="26">
        <v>73</v>
      </c>
      <c r="D24" s="26">
        <v>0</v>
      </c>
      <c r="E24" s="26">
        <v>0</v>
      </c>
      <c r="F24" s="26">
        <v>0</v>
      </c>
      <c r="G24" s="198">
        <v>130</v>
      </c>
      <c r="H24" s="198">
        <v>0</v>
      </c>
      <c r="I24" s="198">
        <v>140</v>
      </c>
      <c r="J24" s="198">
        <v>0</v>
      </c>
      <c r="K24" s="198">
        <v>320</v>
      </c>
      <c r="L24" s="198">
        <v>0</v>
      </c>
      <c r="M24" s="198">
        <v>0</v>
      </c>
      <c r="N24" s="198">
        <v>0</v>
      </c>
      <c r="O24" s="198">
        <v>150</v>
      </c>
      <c r="P24" s="198">
        <v>0</v>
      </c>
    </row>
    <row r="25" spans="1:16">
      <c r="A25" t="s">
        <v>67</v>
      </c>
      <c r="C25" s="26">
        <v>73</v>
      </c>
      <c r="D25" s="26">
        <v>0</v>
      </c>
      <c r="E25" s="26">
        <v>0</v>
      </c>
      <c r="F25" s="26">
        <v>0</v>
      </c>
      <c r="G25" s="198">
        <v>130</v>
      </c>
      <c r="H25" s="198">
        <v>0</v>
      </c>
      <c r="I25" s="198">
        <v>140</v>
      </c>
      <c r="J25" s="198">
        <v>0</v>
      </c>
      <c r="K25" s="198">
        <v>320</v>
      </c>
      <c r="L25" s="198">
        <v>0</v>
      </c>
      <c r="M25" s="198">
        <v>0</v>
      </c>
      <c r="N25" s="198">
        <v>0</v>
      </c>
      <c r="O25" s="198">
        <v>150</v>
      </c>
      <c r="P25" s="198">
        <v>0</v>
      </c>
    </row>
    <row r="26" spans="1:16">
      <c r="A26" t="s">
        <v>68</v>
      </c>
      <c r="C26" s="26">
        <v>73</v>
      </c>
      <c r="D26" s="26">
        <v>0</v>
      </c>
      <c r="E26" s="26">
        <v>0</v>
      </c>
      <c r="F26" s="26">
        <v>0</v>
      </c>
      <c r="G26" s="198">
        <v>130</v>
      </c>
      <c r="H26" s="198">
        <v>0</v>
      </c>
      <c r="I26" s="198">
        <v>140</v>
      </c>
      <c r="J26" s="198">
        <v>0</v>
      </c>
      <c r="K26" s="198">
        <v>320</v>
      </c>
      <c r="L26" s="198">
        <v>0</v>
      </c>
      <c r="M26" s="198">
        <v>0</v>
      </c>
      <c r="N26" s="198">
        <v>0</v>
      </c>
      <c r="O26" s="198">
        <v>150</v>
      </c>
      <c r="P26" s="198">
        <v>0</v>
      </c>
    </row>
    <row r="27" spans="1:16">
      <c r="A27" t="s">
        <v>69</v>
      </c>
      <c r="C27" s="26">
        <v>73</v>
      </c>
      <c r="D27" s="26">
        <v>0</v>
      </c>
      <c r="E27" s="26">
        <v>0</v>
      </c>
      <c r="F27" s="26">
        <v>0</v>
      </c>
      <c r="G27" s="198">
        <v>130</v>
      </c>
      <c r="H27" s="198">
        <v>0</v>
      </c>
      <c r="I27" s="198">
        <v>140</v>
      </c>
      <c r="J27" s="198">
        <v>0</v>
      </c>
      <c r="K27" s="198">
        <v>320</v>
      </c>
      <c r="L27" s="198">
        <v>0</v>
      </c>
      <c r="M27" s="198">
        <v>0</v>
      </c>
      <c r="N27" s="198">
        <v>0</v>
      </c>
      <c r="O27" s="198">
        <v>150</v>
      </c>
      <c r="P27" s="198">
        <v>0</v>
      </c>
    </row>
    <row r="28" spans="1:16">
      <c r="A28" t="s">
        <v>70</v>
      </c>
      <c r="C28" s="26">
        <v>73</v>
      </c>
      <c r="D28" s="26">
        <v>0</v>
      </c>
      <c r="E28" s="26">
        <v>0</v>
      </c>
      <c r="F28" s="26">
        <v>0</v>
      </c>
      <c r="G28" s="198">
        <v>130</v>
      </c>
      <c r="H28" s="198">
        <v>0</v>
      </c>
      <c r="I28" s="198">
        <v>140</v>
      </c>
      <c r="J28" s="198">
        <v>0</v>
      </c>
      <c r="K28" s="198">
        <v>320</v>
      </c>
      <c r="L28" s="198">
        <v>0</v>
      </c>
      <c r="M28" s="198">
        <v>0</v>
      </c>
      <c r="N28" s="198">
        <v>0</v>
      </c>
      <c r="O28" s="198">
        <v>150</v>
      </c>
      <c r="P28" s="198">
        <v>0</v>
      </c>
    </row>
    <row r="29" spans="1:16">
      <c r="A29" t="s">
        <v>71</v>
      </c>
      <c r="C29" s="26">
        <v>74</v>
      </c>
      <c r="D29" s="26">
        <v>0</v>
      </c>
      <c r="E29" s="26">
        <v>0</v>
      </c>
      <c r="F29" s="26">
        <v>0</v>
      </c>
      <c r="G29" s="198">
        <v>130</v>
      </c>
      <c r="H29" s="198">
        <v>0</v>
      </c>
      <c r="I29" s="198">
        <v>140</v>
      </c>
      <c r="J29" s="198">
        <v>0</v>
      </c>
      <c r="K29" s="198">
        <v>320</v>
      </c>
      <c r="L29" s="198">
        <v>0</v>
      </c>
      <c r="M29" s="198">
        <v>0</v>
      </c>
      <c r="N29" s="198">
        <v>0</v>
      </c>
      <c r="O29" s="198">
        <v>150</v>
      </c>
      <c r="P29" s="198">
        <v>0</v>
      </c>
    </row>
    <row r="30" spans="1:16">
      <c r="A30" t="s">
        <v>72</v>
      </c>
      <c r="C30" s="26">
        <v>74</v>
      </c>
      <c r="D30" s="26">
        <v>0</v>
      </c>
      <c r="E30" s="26">
        <v>0</v>
      </c>
      <c r="F30" s="26">
        <v>0</v>
      </c>
      <c r="G30" s="198">
        <v>130</v>
      </c>
      <c r="H30" s="198">
        <v>0</v>
      </c>
      <c r="I30" s="198">
        <v>140</v>
      </c>
      <c r="J30" s="198">
        <v>0</v>
      </c>
      <c r="K30" s="198">
        <v>320</v>
      </c>
      <c r="L30" s="198">
        <v>0</v>
      </c>
      <c r="M30" s="198">
        <v>0</v>
      </c>
      <c r="N30" s="198">
        <v>0</v>
      </c>
      <c r="O30" s="198">
        <v>150</v>
      </c>
      <c r="P30" s="198">
        <v>0</v>
      </c>
    </row>
    <row r="31" spans="1:16">
      <c r="A31" t="s">
        <v>73</v>
      </c>
      <c r="C31" s="26">
        <v>74</v>
      </c>
      <c r="D31" s="26">
        <v>0</v>
      </c>
      <c r="E31" s="26">
        <v>0</v>
      </c>
      <c r="F31" s="26">
        <v>0</v>
      </c>
      <c r="G31" s="198">
        <v>130</v>
      </c>
      <c r="H31" s="198">
        <v>0</v>
      </c>
      <c r="I31" s="198">
        <v>140</v>
      </c>
      <c r="J31" s="198">
        <v>0</v>
      </c>
      <c r="K31" s="198">
        <v>320</v>
      </c>
      <c r="L31" s="198">
        <v>0</v>
      </c>
      <c r="M31" s="198">
        <v>0</v>
      </c>
      <c r="N31" s="198">
        <v>0</v>
      </c>
      <c r="O31" s="198">
        <v>150</v>
      </c>
      <c r="P31" s="198">
        <v>0</v>
      </c>
    </row>
    <row r="32" spans="1:16">
      <c r="A32" t="s">
        <v>74</v>
      </c>
      <c r="C32" s="26">
        <v>74</v>
      </c>
      <c r="D32" s="26">
        <v>0</v>
      </c>
      <c r="E32" s="26">
        <v>0</v>
      </c>
      <c r="F32" s="26">
        <v>0</v>
      </c>
      <c r="G32" s="198">
        <v>130</v>
      </c>
      <c r="H32" s="198">
        <v>0</v>
      </c>
      <c r="I32" s="198">
        <v>140</v>
      </c>
      <c r="J32" s="198">
        <v>0</v>
      </c>
      <c r="K32" s="198">
        <v>320</v>
      </c>
      <c r="L32" s="198">
        <v>0</v>
      </c>
      <c r="M32" s="198">
        <v>0</v>
      </c>
      <c r="N32" s="198">
        <v>0</v>
      </c>
      <c r="O32" s="198">
        <v>150</v>
      </c>
      <c r="P32" s="198">
        <v>0</v>
      </c>
    </row>
    <row r="33" spans="1:16">
      <c r="A33" t="s">
        <v>75</v>
      </c>
      <c r="C33" s="26">
        <v>73</v>
      </c>
      <c r="D33" s="26">
        <v>0</v>
      </c>
      <c r="E33" s="26">
        <v>0</v>
      </c>
      <c r="F33" s="26">
        <v>0</v>
      </c>
      <c r="G33" s="198">
        <v>130</v>
      </c>
      <c r="H33" s="198">
        <v>0</v>
      </c>
      <c r="I33" s="198">
        <v>140</v>
      </c>
      <c r="J33" s="198">
        <v>0</v>
      </c>
      <c r="K33" s="198">
        <v>320</v>
      </c>
      <c r="L33" s="198">
        <v>0</v>
      </c>
      <c r="M33" s="198">
        <v>0</v>
      </c>
      <c r="N33" s="198">
        <v>0</v>
      </c>
      <c r="O33" s="198">
        <v>150</v>
      </c>
      <c r="P33" s="198">
        <v>0</v>
      </c>
    </row>
    <row r="34" spans="1:16">
      <c r="A34" t="s">
        <v>76</v>
      </c>
      <c r="C34" s="26">
        <v>73</v>
      </c>
      <c r="D34" s="26">
        <v>0</v>
      </c>
      <c r="E34" s="26">
        <v>0</v>
      </c>
      <c r="F34" s="26">
        <v>0</v>
      </c>
      <c r="G34" s="198">
        <v>130</v>
      </c>
      <c r="H34" s="198">
        <v>0</v>
      </c>
      <c r="I34" s="198">
        <v>140</v>
      </c>
      <c r="J34" s="198">
        <v>0</v>
      </c>
      <c r="K34" s="198">
        <v>320</v>
      </c>
      <c r="L34" s="198">
        <v>0</v>
      </c>
      <c r="M34" s="198">
        <v>0</v>
      </c>
      <c r="N34" s="198">
        <v>0</v>
      </c>
      <c r="O34" s="198">
        <v>150</v>
      </c>
      <c r="P34" s="198">
        <v>0</v>
      </c>
    </row>
    <row r="35" spans="1:16">
      <c r="A35" t="s">
        <v>77</v>
      </c>
      <c r="C35" s="26">
        <v>73</v>
      </c>
      <c r="D35" s="26">
        <v>0</v>
      </c>
      <c r="E35" s="26">
        <v>0</v>
      </c>
      <c r="F35" s="26">
        <v>0</v>
      </c>
      <c r="G35" s="198">
        <v>130</v>
      </c>
      <c r="H35" s="198">
        <v>0</v>
      </c>
      <c r="I35" s="198">
        <v>140</v>
      </c>
      <c r="J35" s="198">
        <v>0</v>
      </c>
      <c r="K35" s="198">
        <v>320</v>
      </c>
      <c r="L35" s="198">
        <v>0</v>
      </c>
      <c r="M35" s="198">
        <v>0</v>
      </c>
      <c r="N35" s="198">
        <v>0</v>
      </c>
      <c r="O35" s="198">
        <v>150</v>
      </c>
      <c r="P35" s="198">
        <v>0</v>
      </c>
    </row>
    <row r="36" spans="1:16">
      <c r="A36" t="s">
        <v>78</v>
      </c>
      <c r="C36" s="26">
        <v>73</v>
      </c>
      <c r="D36" s="26">
        <v>0</v>
      </c>
      <c r="E36" s="26">
        <v>0</v>
      </c>
      <c r="F36" s="26">
        <v>0</v>
      </c>
      <c r="G36" s="198">
        <v>130</v>
      </c>
      <c r="H36" s="198">
        <v>0</v>
      </c>
      <c r="I36" s="198">
        <v>140</v>
      </c>
      <c r="J36" s="198">
        <v>0</v>
      </c>
      <c r="K36" s="198">
        <v>320</v>
      </c>
      <c r="L36" s="198">
        <v>0</v>
      </c>
      <c r="M36" s="198">
        <v>0</v>
      </c>
      <c r="N36" s="198">
        <v>0</v>
      </c>
      <c r="O36" s="198">
        <v>150</v>
      </c>
      <c r="P36" s="198">
        <v>0</v>
      </c>
    </row>
    <row r="37" spans="1:16">
      <c r="A37" t="s">
        <v>79</v>
      </c>
      <c r="C37" s="26">
        <v>73</v>
      </c>
      <c r="D37" s="26">
        <v>0</v>
      </c>
      <c r="E37" s="26">
        <v>0</v>
      </c>
      <c r="F37" s="26">
        <v>0</v>
      </c>
      <c r="G37" s="198">
        <v>130</v>
      </c>
      <c r="H37" s="198">
        <v>0</v>
      </c>
      <c r="I37" s="198">
        <v>140</v>
      </c>
      <c r="J37" s="198">
        <v>0</v>
      </c>
      <c r="K37" s="198">
        <v>320</v>
      </c>
      <c r="L37" s="198">
        <v>0</v>
      </c>
      <c r="M37" s="198">
        <v>0</v>
      </c>
      <c r="N37" s="198">
        <v>0</v>
      </c>
      <c r="O37" s="198">
        <v>150</v>
      </c>
      <c r="P37" s="198">
        <v>0</v>
      </c>
    </row>
    <row r="38" spans="1:16">
      <c r="A38" t="s">
        <v>80</v>
      </c>
      <c r="C38" s="26">
        <v>73</v>
      </c>
      <c r="D38" s="26">
        <v>0</v>
      </c>
      <c r="E38" s="26">
        <v>0</v>
      </c>
      <c r="F38" s="26">
        <v>0</v>
      </c>
      <c r="G38" s="198">
        <v>130</v>
      </c>
      <c r="H38" s="198">
        <v>0</v>
      </c>
      <c r="I38" s="198">
        <v>140</v>
      </c>
      <c r="J38" s="198">
        <v>0</v>
      </c>
      <c r="K38" s="198">
        <v>320</v>
      </c>
      <c r="L38" s="198">
        <v>0</v>
      </c>
      <c r="M38" s="198">
        <v>0</v>
      </c>
      <c r="N38" s="198">
        <v>0</v>
      </c>
      <c r="O38" s="198">
        <v>150</v>
      </c>
      <c r="P38" s="198">
        <v>0</v>
      </c>
    </row>
    <row r="39" spans="1:16">
      <c r="A39" t="s">
        <v>81</v>
      </c>
      <c r="C39" s="26">
        <v>73</v>
      </c>
      <c r="D39" s="26">
        <v>0</v>
      </c>
      <c r="E39" s="26">
        <v>0</v>
      </c>
      <c r="F39" s="26">
        <v>0</v>
      </c>
      <c r="G39" s="198">
        <v>130</v>
      </c>
      <c r="H39" s="198">
        <v>0</v>
      </c>
      <c r="I39" s="198">
        <v>140</v>
      </c>
      <c r="J39" s="198">
        <v>0</v>
      </c>
      <c r="K39" s="198">
        <v>320</v>
      </c>
      <c r="L39" s="198">
        <v>0</v>
      </c>
      <c r="M39" s="198">
        <v>0</v>
      </c>
      <c r="N39" s="198">
        <v>0</v>
      </c>
      <c r="O39" s="198">
        <v>150</v>
      </c>
      <c r="P39" s="198">
        <v>0</v>
      </c>
    </row>
    <row r="40" spans="1:16">
      <c r="A40" t="s">
        <v>82</v>
      </c>
      <c r="C40" s="26">
        <v>73</v>
      </c>
      <c r="D40" s="26">
        <v>0</v>
      </c>
      <c r="E40" s="26">
        <v>0</v>
      </c>
      <c r="F40" s="26">
        <v>0</v>
      </c>
      <c r="G40" s="198">
        <v>130</v>
      </c>
      <c r="H40" s="198">
        <v>0</v>
      </c>
      <c r="I40" s="198">
        <v>140</v>
      </c>
      <c r="J40" s="198">
        <v>0</v>
      </c>
      <c r="K40" s="198">
        <v>320</v>
      </c>
      <c r="L40" s="198">
        <v>0</v>
      </c>
      <c r="M40" s="198">
        <v>0</v>
      </c>
      <c r="N40" s="198">
        <v>0</v>
      </c>
      <c r="O40" s="198">
        <v>150</v>
      </c>
      <c r="P40" s="198">
        <v>0</v>
      </c>
    </row>
    <row r="41" spans="1:16">
      <c r="A41" t="s">
        <v>83</v>
      </c>
      <c r="C41" s="26">
        <v>73</v>
      </c>
      <c r="D41" s="26">
        <v>0</v>
      </c>
      <c r="E41" s="26">
        <v>0</v>
      </c>
      <c r="F41" s="26">
        <v>0</v>
      </c>
      <c r="G41" s="198">
        <v>130</v>
      </c>
      <c r="H41" s="198">
        <v>0</v>
      </c>
      <c r="I41" s="198">
        <v>140</v>
      </c>
      <c r="J41" s="198">
        <v>0</v>
      </c>
      <c r="K41" s="198">
        <v>320</v>
      </c>
      <c r="L41" s="198">
        <v>0</v>
      </c>
      <c r="M41" s="198">
        <v>0</v>
      </c>
      <c r="N41" s="198">
        <v>0</v>
      </c>
      <c r="O41" s="198">
        <v>150</v>
      </c>
      <c r="P41" s="198">
        <v>0</v>
      </c>
    </row>
    <row r="42" spans="1:16">
      <c r="A42" t="s">
        <v>84</v>
      </c>
      <c r="C42" s="26">
        <v>73</v>
      </c>
      <c r="D42" s="26">
        <v>0</v>
      </c>
      <c r="E42" s="26">
        <v>0</v>
      </c>
      <c r="F42" s="26">
        <v>0</v>
      </c>
      <c r="G42" s="198">
        <v>130</v>
      </c>
      <c r="H42" s="198">
        <v>0</v>
      </c>
      <c r="I42" s="198">
        <v>140</v>
      </c>
      <c r="J42" s="198">
        <v>0</v>
      </c>
      <c r="K42" s="198">
        <v>320</v>
      </c>
      <c r="L42" s="198">
        <v>0</v>
      </c>
      <c r="M42" s="198">
        <v>0</v>
      </c>
      <c r="N42" s="198">
        <v>0</v>
      </c>
      <c r="O42" s="198">
        <v>150</v>
      </c>
      <c r="P42" s="198">
        <v>0</v>
      </c>
    </row>
    <row r="43" spans="1:16">
      <c r="A43" t="s">
        <v>85</v>
      </c>
      <c r="C43" s="26">
        <v>73</v>
      </c>
      <c r="D43" s="26">
        <v>0</v>
      </c>
      <c r="E43" s="26">
        <v>0</v>
      </c>
      <c r="F43" s="26">
        <v>0</v>
      </c>
      <c r="G43" s="198">
        <v>130</v>
      </c>
      <c r="H43" s="198">
        <v>0</v>
      </c>
      <c r="I43" s="198">
        <v>140</v>
      </c>
      <c r="J43" s="198">
        <v>0</v>
      </c>
      <c r="K43" s="198">
        <v>320</v>
      </c>
      <c r="L43" s="198">
        <v>0</v>
      </c>
      <c r="M43" s="198">
        <v>0</v>
      </c>
      <c r="N43" s="198">
        <v>0</v>
      </c>
      <c r="O43" s="198">
        <v>150</v>
      </c>
      <c r="P43" s="198">
        <v>0</v>
      </c>
    </row>
    <row r="44" spans="1:16">
      <c r="A44" t="s">
        <v>86</v>
      </c>
      <c r="C44" s="26">
        <v>68</v>
      </c>
      <c r="D44" s="26">
        <v>0</v>
      </c>
      <c r="E44" s="26">
        <v>0</v>
      </c>
      <c r="F44" s="26">
        <v>0</v>
      </c>
      <c r="G44" s="198">
        <v>130</v>
      </c>
      <c r="H44" s="198">
        <v>0</v>
      </c>
      <c r="I44" s="198">
        <v>140</v>
      </c>
      <c r="J44" s="198">
        <v>0</v>
      </c>
      <c r="K44" s="198">
        <v>320</v>
      </c>
      <c r="L44" s="198">
        <v>0</v>
      </c>
      <c r="M44" s="198">
        <v>0</v>
      </c>
      <c r="N44" s="198">
        <v>0</v>
      </c>
      <c r="O44" s="198">
        <v>150</v>
      </c>
      <c r="P44" s="198">
        <v>0</v>
      </c>
    </row>
    <row r="45" spans="1:16">
      <c r="A45" t="s">
        <v>87</v>
      </c>
      <c r="C45" s="26">
        <v>68</v>
      </c>
      <c r="D45" s="26">
        <v>0</v>
      </c>
      <c r="E45" s="26">
        <v>0</v>
      </c>
      <c r="F45" s="26">
        <v>0</v>
      </c>
      <c r="G45" s="198">
        <v>130</v>
      </c>
      <c r="H45" s="198">
        <v>0</v>
      </c>
      <c r="I45" s="198">
        <v>140</v>
      </c>
      <c r="J45" s="198">
        <v>0</v>
      </c>
      <c r="K45" s="198">
        <v>320</v>
      </c>
      <c r="L45" s="198">
        <v>0</v>
      </c>
      <c r="M45" s="198">
        <v>0</v>
      </c>
      <c r="N45" s="198">
        <v>0</v>
      </c>
      <c r="O45" s="198">
        <v>150</v>
      </c>
      <c r="P45" s="198">
        <v>0</v>
      </c>
    </row>
    <row r="46" spans="1:16">
      <c r="A46" t="s">
        <v>88</v>
      </c>
      <c r="C46" s="26">
        <v>68</v>
      </c>
      <c r="D46" s="26">
        <v>0</v>
      </c>
      <c r="E46" s="26">
        <v>0</v>
      </c>
      <c r="F46" s="26">
        <v>0</v>
      </c>
      <c r="G46" s="198">
        <v>130</v>
      </c>
      <c r="H46" s="198">
        <v>0</v>
      </c>
      <c r="I46" s="198">
        <v>140</v>
      </c>
      <c r="J46" s="198">
        <v>0</v>
      </c>
      <c r="K46" s="198">
        <v>320</v>
      </c>
      <c r="L46" s="198">
        <v>0</v>
      </c>
      <c r="M46" s="198">
        <v>0</v>
      </c>
      <c r="N46" s="198">
        <v>0</v>
      </c>
      <c r="O46" s="198">
        <v>150</v>
      </c>
      <c r="P46" s="198">
        <v>0</v>
      </c>
    </row>
    <row r="47" spans="1:16">
      <c r="A47" t="s">
        <v>89</v>
      </c>
      <c r="C47" s="26">
        <v>68</v>
      </c>
      <c r="D47" s="26">
        <v>0</v>
      </c>
      <c r="E47" s="26">
        <v>0</v>
      </c>
      <c r="F47" s="26">
        <v>0</v>
      </c>
      <c r="G47" s="198">
        <v>130</v>
      </c>
      <c r="H47" s="198">
        <v>0</v>
      </c>
      <c r="I47" s="198">
        <v>140</v>
      </c>
      <c r="J47" s="198">
        <v>0</v>
      </c>
      <c r="K47" s="198">
        <v>320</v>
      </c>
      <c r="L47" s="198">
        <v>0</v>
      </c>
      <c r="M47" s="198">
        <v>0</v>
      </c>
      <c r="N47" s="198">
        <v>0</v>
      </c>
      <c r="O47" s="198">
        <v>150</v>
      </c>
      <c r="P47" s="198">
        <v>0</v>
      </c>
    </row>
    <row r="48" spans="1:16">
      <c r="A48" t="s">
        <v>90</v>
      </c>
      <c r="C48" s="26">
        <v>68</v>
      </c>
      <c r="D48" s="26">
        <v>0</v>
      </c>
      <c r="E48" s="26">
        <v>0</v>
      </c>
      <c r="F48" s="26">
        <v>0</v>
      </c>
      <c r="G48" s="198">
        <v>130</v>
      </c>
      <c r="H48" s="198">
        <v>0</v>
      </c>
      <c r="I48" s="198">
        <v>140</v>
      </c>
      <c r="J48" s="198">
        <v>0</v>
      </c>
      <c r="K48" s="198">
        <v>320</v>
      </c>
      <c r="L48" s="198">
        <v>0</v>
      </c>
      <c r="M48" s="198">
        <v>0</v>
      </c>
      <c r="N48" s="198">
        <v>0</v>
      </c>
      <c r="O48" s="198">
        <v>150</v>
      </c>
      <c r="P48" s="198">
        <v>0</v>
      </c>
    </row>
    <row r="49" spans="1:16">
      <c r="A49" t="s">
        <v>91</v>
      </c>
      <c r="C49" s="26">
        <v>68</v>
      </c>
      <c r="D49" s="26">
        <v>0</v>
      </c>
      <c r="E49" s="26">
        <v>0</v>
      </c>
      <c r="F49" s="26">
        <v>0</v>
      </c>
      <c r="G49" s="198">
        <v>130</v>
      </c>
      <c r="H49" s="198">
        <v>0</v>
      </c>
      <c r="I49" s="198">
        <v>140</v>
      </c>
      <c r="J49" s="198">
        <v>0</v>
      </c>
      <c r="K49" s="198">
        <v>320</v>
      </c>
      <c r="L49" s="198">
        <v>0</v>
      </c>
      <c r="M49" s="198">
        <v>0</v>
      </c>
      <c r="N49" s="198">
        <v>0</v>
      </c>
      <c r="O49" s="198">
        <v>150</v>
      </c>
      <c r="P49" s="198">
        <v>0</v>
      </c>
    </row>
    <row r="50" spans="1:16">
      <c r="A50" t="s">
        <v>92</v>
      </c>
      <c r="C50" s="26">
        <v>68</v>
      </c>
      <c r="D50" s="26">
        <v>0</v>
      </c>
      <c r="E50" s="26">
        <v>0</v>
      </c>
      <c r="F50" s="26">
        <v>0</v>
      </c>
      <c r="G50" s="198">
        <v>130</v>
      </c>
      <c r="H50" s="198">
        <v>0</v>
      </c>
      <c r="I50" s="198">
        <v>140</v>
      </c>
      <c r="J50" s="198">
        <v>0</v>
      </c>
      <c r="K50" s="198">
        <v>320</v>
      </c>
      <c r="L50" s="198">
        <v>0</v>
      </c>
      <c r="M50" s="198">
        <v>0</v>
      </c>
      <c r="N50" s="198">
        <v>0</v>
      </c>
      <c r="O50" s="198">
        <v>150</v>
      </c>
      <c r="P50" s="198">
        <v>0</v>
      </c>
    </row>
    <row r="51" spans="1:16">
      <c r="A51" t="s">
        <v>93</v>
      </c>
      <c r="C51" s="26">
        <v>68</v>
      </c>
      <c r="D51" s="26">
        <v>0</v>
      </c>
      <c r="E51" s="26">
        <v>0</v>
      </c>
      <c r="F51" s="26">
        <v>0</v>
      </c>
      <c r="G51" s="198">
        <v>130</v>
      </c>
      <c r="H51" s="198">
        <v>0</v>
      </c>
      <c r="I51" s="198">
        <v>140</v>
      </c>
      <c r="J51" s="198">
        <v>0</v>
      </c>
      <c r="K51" s="198">
        <v>320</v>
      </c>
      <c r="L51" s="198">
        <v>0</v>
      </c>
      <c r="M51" s="198">
        <v>0</v>
      </c>
      <c r="N51" s="198">
        <v>0</v>
      </c>
      <c r="O51" s="198">
        <v>150</v>
      </c>
      <c r="P51" s="198">
        <v>0</v>
      </c>
    </row>
    <row r="52" spans="1:16">
      <c r="A52" t="s">
        <v>94</v>
      </c>
      <c r="C52" s="26">
        <v>67</v>
      </c>
      <c r="D52" s="26">
        <v>0</v>
      </c>
      <c r="E52" s="26">
        <v>0</v>
      </c>
      <c r="F52" s="26">
        <v>0</v>
      </c>
      <c r="G52" s="198">
        <v>130</v>
      </c>
      <c r="H52" s="198">
        <v>0</v>
      </c>
      <c r="I52" s="198">
        <v>140</v>
      </c>
      <c r="J52" s="198">
        <v>0</v>
      </c>
      <c r="K52" s="198">
        <v>320</v>
      </c>
      <c r="L52" s="198">
        <v>0</v>
      </c>
      <c r="M52" s="198">
        <v>0</v>
      </c>
      <c r="N52" s="198">
        <v>0</v>
      </c>
      <c r="O52" s="198">
        <v>150</v>
      </c>
      <c r="P52" s="198">
        <v>0</v>
      </c>
    </row>
    <row r="53" spans="1:16">
      <c r="A53" t="s">
        <v>95</v>
      </c>
      <c r="C53" s="26">
        <v>66</v>
      </c>
      <c r="D53" s="26">
        <v>0</v>
      </c>
      <c r="E53" s="26">
        <v>0</v>
      </c>
      <c r="F53" s="26">
        <v>0</v>
      </c>
      <c r="G53" s="198">
        <v>130</v>
      </c>
      <c r="H53" s="198">
        <v>0</v>
      </c>
      <c r="I53" s="198">
        <v>140</v>
      </c>
      <c r="J53" s="198">
        <v>0</v>
      </c>
      <c r="K53" s="198">
        <v>320</v>
      </c>
      <c r="L53" s="198">
        <v>0</v>
      </c>
      <c r="M53" s="198">
        <v>0</v>
      </c>
      <c r="N53" s="198">
        <v>0</v>
      </c>
      <c r="O53" s="198">
        <v>150</v>
      </c>
      <c r="P53" s="198">
        <v>0</v>
      </c>
    </row>
    <row r="54" spans="1:16">
      <c r="A54" t="s">
        <v>96</v>
      </c>
      <c r="C54" s="26">
        <v>66</v>
      </c>
      <c r="D54" s="26">
        <v>0</v>
      </c>
      <c r="E54" s="26">
        <v>0</v>
      </c>
      <c r="F54" s="26">
        <v>0</v>
      </c>
      <c r="G54" s="198">
        <v>130</v>
      </c>
      <c r="H54" s="198">
        <v>0</v>
      </c>
      <c r="I54" s="198">
        <v>140</v>
      </c>
      <c r="J54" s="198">
        <v>0</v>
      </c>
      <c r="K54" s="198">
        <v>320</v>
      </c>
      <c r="L54" s="198">
        <v>0</v>
      </c>
      <c r="M54" s="198">
        <v>0</v>
      </c>
      <c r="N54" s="198">
        <v>0</v>
      </c>
      <c r="O54" s="198">
        <v>150</v>
      </c>
      <c r="P54" s="198">
        <v>0</v>
      </c>
    </row>
    <row r="55" spans="1:16">
      <c r="A55" t="s">
        <v>97</v>
      </c>
      <c r="C55" s="26">
        <v>66</v>
      </c>
      <c r="D55" s="26">
        <v>0</v>
      </c>
      <c r="E55" s="26">
        <v>0</v>
      </c>
      <c r="F55" s="26">
        <v>0</v>
      </c>
      <c r="G55" s="198">
        <v>130</v>
      </c>
      <c r="H55" s="198">
        <v>0</v>
      </c>
      <c r="I55" s="198">
        <v>140</v>
      </c>
      <c r="J55" s="198">
        <v>0</v>
      </c>
      <c r="K55" s="198">
        <v>320</v>
      </c>
      <c r="L55" s="198">
        <v>0</v>
      </c>
      <c r="M55" s="198">
        <v>0</v>
      </c>
      <c r="N55" s="198">
        <v>0</v>
      </c>
      <c r="O55" s="198">
        <v>150</v>
      </c>
      <c r="P55" s="198">
        <v>0</v>
      </c>
    </row>
    <row r="56" spans="1:16">
      <c r="A56" t="s">
        <v>98</v>
      </c>
      <c r="C56" s="26">
        <v>66</v>
      </c>
      <c r="D56" s="26">
        <v>0</v>
      </c>
      <c r="E56" s="26">
        <v>0</v>
      </c>
      <c r="F56" s="26">
        <v>0</v>
      </c>
      <c r="G56" s="198">
        <v>130</v>
      </c>
      <c r="H56" s="198">
        <v>0</v>
      </c>
      <c r="I56" s="198">
        <v>140</v>
      </c>
      <c r="J56" s="198">
        <v>0</v>
      </c>
      <c r="K56" s="198">
        <v>320</v>
      </c>
      <c r="L56" s="198">
        <v>0</v>
      </c>
      <c r="M56" s="198">
        <v>0</v>
      </c>
      <c r="N56" s="198">
        <v>0</v>
      </c>
      <c r="O56" s="198">
        <v>150</v>
      </c>
      <c r="P56" s="198">
        <v>0</v>
      </c>
    </row>
    <row r="57" spans="1:16">
      <c r="A57" t="s">
        <v>99</v>
      </c>
      <c r="C57" s="26">
        <v>65</v>
      </c>
      <c r="D57" s="26">
        <v>0</v>
      </c>
      <c r="E57" s="26">
        <v>0</v>
      </c>
      <c r="F57" s="26">
        <v>0</v>
      </c>
      <c r="G57" s="198">
        <v>130</v>
      </c>
      <c r="H57" s="198">
        <v>0</v>
      </c>
      <c r="I57" s="198">
        <v>140</v>
      </c>
      <c r="J57" s="198">
        <v>0</v>
      </c>
      <c r="K57" s="198">
        <v>320</v>
      </c>
      <c r="L57" s="198">
        <v>0</v>
      </c>
      <c r="M57" s="198">
        <v>0</v>
      </c>
      <c r="N57" s="198">
        <v>0</v>
      </c>
      <c r="O57" s="198">
        <v>150</v>
      </c>
      <c r="P57" s="198">
        <v>0</v>
      </c>
    </row>
    <row r="58" spans="1:16">
      <c r="A58" t="s">
        <v>100</v>
      </c>
      <c r="C58" s="26">
        <v>65</v>
      </c>
      <c r="D58" s="26">
        <v>0</v>
      </c>
      <c r="E58" s="26">
        <v>0</v>
      </c>
      <c r="F58" s="26">
        <v>0</v>
      </c>
      <c r="G58" s="198">
        <v>130</v>
      </c>
      <c r="H58" s="198">
        <v>0</v>
      </c>
      <c r="I58" s="198">
        <v>140</v>
      </c>
      <c r="J58" s="198">
        <v>0</v>
      </c>
      <c r="K58" s="198">
        <v>320</v>
      </c>
      <c r="L58" s="198">
        <v>0</v>
      </c>
      <c r="M58" s="198">
        <v>0</v>
      </c>
      <c r="N58" s="198">
        <v>0</v>
      </c>
      <c r="O58" s="198">
        <v>150</v>
      </c>
      <c r="P58" s="198">
        <v>0</v>
      </c>
    </row>
    <row r="59" spans="1:16">
      <c r="A59" t="s">
        <v>101</v>
      </c>
      <c r="C59" s="26">
        <v>65</v>
      </c>
      <c r="D59" s="26">
        <v>0</v>
      </c>
      <c r="E59" s="26">
        <v>0</v>
      </c>
      <c r="F59" s="26">
        <v>0</v>
      </c>
      <c r="G59" s="198">
        <v>130</v>
      </c>
      <c r="H59" s="198">
        <v>0</v>
      </c>
      <c r="I59" s="198">
        <v>140</v>
      </c>
      <c r="J59" s="198">
        <v>0</v>
      </c>
      <c r="K59" s="198">
        <v>320</v>
      </c>
      <c r="L59" s="198">
        <v>0</v>
      </c>
      <c r="M59" s="198">
        <v>0</v>
      </c>
      <c r="N59" s="198">
        <v>0</v>
      </c>
      <c r="O59" s="198">
        <v>150</v>
      </c>
      <c r="P59" s="198">
        <v>0</v>
      </c>
    </row>
    <row r="60" spans="1:16">
      <c r="A60" t="s">
        <v>102</v>
      </c>
      <c r="C60" s="26">
        <v>65</v>
      </c>
      <c r="D60" s="26">
        <v>0</v>
      </c>
      <c r="E60" s="26">
        <v>0</v>
      </c>
      <c r="F60" s="26">
        <v>0</v>
      </c>
      <c r="G60" s="198">
        <v>130</v>
      </c>
      <c r="H60" s="198">
        <v>0</v>
      </c>
      <c r="I60" s="198">
        <v>140</v>
      </c>
      <c r="J60" s="198">
        <v>0</v>
      </c>
      <c r="K60" s="198">
        <v>320</v>
      </c>
      <c r="L60" s="198">
        <v>0</v>
      </c>
      <c r="M60" s="198">
        <v>0</v>
      </c>
      <c r="N60" s="198">
        <v>0</v>
      </c>
      <c r="O60" s="198">
        <v>150</v>
      </c>
      <c r="P60" s="198">
        <v>0</v>
      </c>
    </row>
    <row r="61" spans="1:16">
      <c r="A61" t="s">
        <v>103</v>
      </c>
      <c r="C61" s="26">
        <v>65</v>
      </c>
      <c r="D61" s="26">
        <v>0</v>
      </c>
      <c r="E61" s="26">
        <v>0</v>
      </c>
      <c r="F61" s="26">
        <v>0</v>
      </c>
      <c r="G61" s="198">
        <v>130</v>
      </c>
      <c r="H61" s="198">
        <v>0</v>
      </c>
      <c r="I61" s="198">
        <v>143.82</v>
      </c>
      <c r="J61" s="198">
        <v>0</v>
      </c>
      <c r="K61" s="198">
        <v>320</v>
      </c>
      <c r="L61" s="198">
        <v>0</v>
      </c>
      <c r="M61" s="198">
        <v>0</v>
      </c>
      <c r="N61" s="198">
        <v>0</v>
      </c>
      <c r="O61" s="198">
        <v>162.72999999999999</v>
      </c>
      <c r="P61" s="198">
        <v>0</v>
      </c>
    </row>
    <row r="62" spans="1:16">
      <c r="A62" t="s">
        <v>104</v>
      </c>
      <c r="C62" s="26">
        <v>63</v>
      </c>
      <c r="D62" s="26">
        <v>0</v>
      </c>
      <c r="E62" s="26">
        <v>0</v>
      </c>
      <c r="F62" s="26">
        <v>0</v>
      </c>
      <c r="G62" s="198">
        <v>130</v>
      </c>
      <c r="H62" s="198">
        <v>0</v>
      </c>
      <c r="I62" s="198">
        <v>141.82</v>
      </c>
      <c r="J62" s="198">
        <v>0</v>
      </c>
      <c r="K62" s="198">
        <v>320</v>
      </c>
      <c r="L62" s="198">
        <v>0</v>
      </c>
      <c r="M62" s="198">
        <v>0</v>
      </c>
      <c r="N62" s="198">
        <v>0</v>
      </c>
      <c r="O62" s="198">
        <v>162.72999999999999</v>
      </c>
      <c r="P62" s="198">
        <v>0</v>
      </c>
    </row>
    <row r="63" spans="1:16">
      <c r="A63" t="s">
        <v>105</v>
      </c>
      <c r="C63" s="26">
        <v>63</v>
      </c>
      <c r="D63" s="26">
        <v>0</v>
      </c>
      <c r="E63" s="26">
        <v>0</v>
      </c>
      <c r="F63" s="26">
        <v>0</v>
      </c>
      <c r="G63" s="198">
        <v>130</v>
      </c>
      <c r="H63" s="198">
        <v>0</v>
      </c>
      <c r="I63" s="198">
        <v>140</v>
      </c>
      <c r="J63" s="198">
        <v>0</v>
      </c>
      <c r="K63" s="198">
        <v>320</v>
      </c>
      <c r="L63" s="198">
        <v>0</v>
      </c>
      <c r="M63" s="198">
        <v>0</v>
      </c>
      <c r="N63" s="198">
        <v>0</v>
      </c>
      <c r="O63" s="198">
        <v>162.72999999999999</v>
      </c>
      <c r="P63" s="198">
        <v>0</v>
      </c>
    </row>
    <row r="64" spans="1:16">
      <c r="A64" t="s">
        <v>106</v>
      </c>
      <c r="C64" s="26">
        <v>63</v>
      </c>
      <c r="D64" s="26">
        <v>0</v>
      </c>
      <c r="E64" s="26">
        <v>0</v>
      </c>
      <c r="F64" s="26">
        <v>0</v>
      </c>
      <c r="G64" s="198">
        <v>130</v>
      </c>
      <c r="H64" s="198">
        <v>0</v>
      </c>
      <c r="I64" s="198">
        <v>143.82</v>
      </c>
      <c r="J64" s="198">
        <v>0</v>
      </c>
      <c r="K64" s="198">
        <v>320</v>
      </c>
      <c r="L64" s="198">
        <v>0</v>
      </c>
      <c r="M64" s="198">
        <v>0</v>
      </c>
      <c r="N64" s="198">
        <v>0</v>
      </c>
      <c r="O64" s="198">
        <v>182.73</v>
      </c>
      <c r="P64" s="198">
        <v>0</v>
      </c>
    </row>
    <row r="65" spans="1:16">
      <c r="A65" t="s">
        <v>107</v>
      </c>
      <c r="C65" s="26">
        <v>63</v>
      </c>
      <c r="D65" s="26">
        <v>0</v>
      </c>
      <c r="E65" s="26">
        <v>0</v>
      </c>
      <c r="F65" s="26">
        <v>0</v>
      </c>
      <c r="G65" s="198">
        <v>130</v>
      </c>
      <c r="H65" s="198">
        <v>0</v>
      </c>
      <c r="I65" s="198">
        <v>145</v>
      </c>
      <c r="J65" s="198">
        <v>0</v>
      </c>
      <c r="K65" s="198">
        <v>320</v>
      </c>
      <c r="L65" s="198">
        <v>0</v>
      </c>
      <c r="M65" s="198">
        <v>0</v>
      </c>
      <c r="N65" s="198">
        <v>0</v>
      </c>
      <c r="O65" s="198">
        <v>167.73</v>
      </c>
      <c r="P65" s="198">
        <v>0</v>
      </c>
    </row>
    <row r="66" spans="1:16">
      <c r="A66" t="s">
        <v>108</v>
      </c>
      <c r="C66" s="26">
        <v>63</v>
      </c>
      <c r="D66" s="26">
        <v>0</v>
      </c>
      <c r="E66" s="26">
        <v>0</v>
      </c>
      <c r="F66" s="26">
        <v>0</v>
      </c>
      <c r="G66" s="198">
        <v>130</v>
      </c>
      <c r="H66" s="198">
        <v>0</v>
      </c>
      <c r="I66" s="198">
        <v>140</v>
      </c>
      <c r="J66" s="198">
        <v>0</v>
      </c>
      <c r="K66" s="198">
        <v>320</v>
      </c>
      <c r="L66" s="198">
        <v>0</v>
      </c>
      <c r="M66" s="198">
        <v>0</v>
      </c>
      <c r="N66" s="198">
        <v>0</v>
      </c>
      <c r="O66" s="198">
        <v>167.73</v>
      </c>
      <c r="P66" s="198">
        <v>0</v>
      </c>
    </row>
    <row r="67" spans="1:16">
      <c r="A67" t="s">
        <v>109</v>
      </c>
      <c r="C67" s="26">
        <v>63</v>
      </c>
      <c r="D67" s="26">
        <v>0</v>
      </c>
      <c r="E67" s="26">
        <v>0</v>
      </c>
      <c r="F67" s="26">
        <v>0</v>
      </c>
      <c r="G67" s="198">
        <v>130</v>
      </c>
      <c r="H67" s="198">
        <v>0</v>
      </c>
      <c r="I67" s="198">
        <v>140</v>
      </c>
      <c r="J67" s="198">
        <v>0</v>
      </c>
      <c r="K67" s="198">
        <v>320</v>
      </c>
      <c r="L67" s="198">
        <v>0</v>
      </c>
      <c r="M67" s="198">
        <v>0</v>
      </c>
      <c r="N67" s="198">
        <v>0</v>
      </c>
      <c r="O67" s="198">
        <v>150</v>
      </c>
      <c r="P67" s="198">
        <v>0</v>
      </c>
    </row>
    <row r="68" spans="1:16">
      <c r="A68" t="s">
        <v>110</v>
      </c>
      <c r="C68" s="26">
        <v>63</v>
      </c>
      <c r="D68" s="26">
        <v>0</v>
      </c>
      <c r="E68" s="26">
        <v>0</v>
      </c>
      <c r="F68" s="26">
        <v>0</v>
      </c>
      <c r="G68" s="198">
        <v>130</v>
      </c>
      <c r="H68" s="198">
        <v>0</v>
      </c>
      <c r="I68" s="198">
        <v>140</v>
      </c>
      <c r="J68" s="198">
        <v>0</v>
      </c>
      <c r="K68" s="198">
        <v>320</v>
      </c>
      <c r="L68" s="198">
        <v>0</v>
      </c>
      <c r="M68" s="198">
        <v>0</v>
      </c>
      <c r="N68" s="198">
        <v>0</v>
      </c>
      <c r="O68" s="198">
        <v>150</v>
      </c>
      <c r="P68" s="198">
        <v>0</v>
      </c>
    </row>
    <row r="69" spans="1:16">
      <c r="A69" t="s">
        <v>111</v>
      </c>
      <c r="C69" s="26">
        <v>63</v>
      </c>
      <c r="D69" s="26">
        <v>0</v>
      </c>
      <c r="E69" s="26">
        <v>0</v>
      </c>
      <c r="F69" s="26">
        <v>0</v>
      </c>
      <c r="G69" s="198">
        <v>130</v>
      </c>
      <c r="H69" s="198">
        <v>0</v>
      </c>
      <c r="I69" s="198">
        <v>140</v>
      </c>
      <c r="J69" s="198">
        <v>0</v>
      </c>
      <c r="K69" s="198">
        <v>320</v>
      </c>
      <c r="L69" s="198">
        <v>0</v>
      </c>
      <c r="M69" s="198">
        <v>0</v>
      </c>
      <c r="N69" s="198">
        <v>0</v>
      </c>
      <c r="O69" s="198">
        <v>150</v>
      </c>
      <c r="P69" s="198">
        <v>0</v>
      </c>
    </row>
    <row r="70" spans="1:16">
      <c r="A70" t="s">
        <v>112</v>
      </c>
      <c r="C70" s="26">
        <v>63</v>
      </c>
      <c r="D70" s="26">
        <v>0</v>
      </c>
      <c r="E70" s="26">
        <v>0</v>
      </c>
      <c r="F70" s="26">
        <v>0</v>
      </c>
      <c r="G70" s="198">
        <v>130</v>
      </c>
      <c r="H70" s="198">
        <v>0</v>
      </c>
      <c r="I70" s="198">
        <v>140</v>
      </c>
      <c r="J70" s="198">
        <v>0</v>
      </c>
      <c r="K70" s="198">
        <v>320</v>
      </c>
      <c r="L70" s="198">
        <v>0</v>
      </c>
      <c r="M70" s="198">
        <v>0</v>
      </c>
      <c r="N70" s="198">
        <v>0</v>
      </c>
      <c r="O70" s="198">
        <v>150</v>
      </c>
      <c r="P70" s="198">
        <v>0</v>
      </c>
    </row>
    <row r="71" spans="1:16">
      <c r="A71" t="s">
        <v>113</v>
      </c>
      <c r="C71" s="26">
        <v>63</v>
      </c>
      <c r="D71" s="26">
        <v>0</v>
      </c>
      <c r="E71" s="26">
        <v>0</v>
      </c>
      <c r="F71" s="26">
        <v>0</v>
      </c>
      <c r="G71" s="198">
        <v>130</v>
      </c>
      <c r="H71" s="198">
        <v>0</v>
      </c>
      <c r="I71" s="198">
        <v>140</v>
      </c>
      <c r="J71" s="198">
        <v>0</v>
      </c>
      <c r="K71" s="198">
        <v>320</v>
      </c>
      <c r="L71" s="198">
        <v>0</v>
      </c>
      <c r="M71" s="198">
        <v>0</v>
      </c>
      <c r="N71" s="198">
        <v>0</v>
      </c>
      <c r="O71" s="198">
        <v>150</v>
      </c>
      <c r="P71" s="198">
        <v>0</v>
      </c>
    </row>
    <row r="72" spans="1:16">
      <c r="A72" t="s">
        <v>114</v>
      </c>
      <c r="C72" s="26">
        <v>63</v>
      </c>
      <c r="D72" s="26">
        <v>0</v>
      </c>
      <c r="E72" s="26">
        <v>0</v>
      </c>
      <c r="F72" s="26">
        <v>0</v>
      </c>
      <c r="G72" s="198">
        <v>130</v>
      </c>
      <c r="H72" s="198">
        <v>0</v>
      </c>
      <c r="I72" s="198">
        <v>140</v>
      </c>
      <c r="J72" s="198">
        <v>0</v>
      </c>
      <c r="K72" s="198">
        <v>320</v>
      </c>
      <c r="L72" s="198">
        <v>0</v>
      </c>
      <c r="M72" s="198">
        <v>0</v>
      </c>
      <c r="N72" s="198">
        <v>0</v>
      </c>
      <c r="O72" s="198">
        <v>150</v>
      </c>
      <c r="P72" s="198">
        <v>0</v>
      </c>
    </row>
    <row r="73" spans="1:16">
      <c r="A73" t="s">
        <v>115</v>
      </c>
      <c r="C73" s="26">
        <v>63</v>
      </c>
      <c r="D73" s="26">
        <v>0</v>
      </c>
      <c r="E73" s="26">
        <v>0</v>
      </c>
      <c r="F73" s="26">
        <v>0</v>
      </c>
      <c r="G73" s="198">
        <v>130</v>
      </c>
      <c r="H73" s="198">
        <v>0</v>
      </c>
      <c r="I73" s="198">
        <v>140</v>
      </c>
      <c r="J73" s="198">
        <v>0</v>
      </c>
      <c r="K73" s="198">
        <v>320</v>
      </c>
      <c r="L73" s="198">
        <v>0</v>
      </c>
      <c r="M73" s="198">
        <v>0</v>
      </c>
      <c r="N73" s="198">
        <v>0</v>
      </c>
      <c r="O73" s="198">
        <v>150</v>
      </c>
      <c r="P73" s="198">
        <v>0</v>
      </c>
    </row>
    <row r="74" spans="1:16">
      <c r="A74" t="s">
        <v>116</v>
      </c>
      <c r="C74" s="26">
        <v>63</v>
      </c>
      <c r="D74" s="26">
        <v>0</v>
      </c>
      <c r="E74" s="26">
        <v>0</v>
      </c>
      <c r="F74" s="26">
        <v>0</v>
      </c>
      <c r="G74" s="198">
        <v>130</v>
      </c>
      <c r="H74" s="198">
        <v>0</v>
      </c>
      <c r="I74" s="198">
        <v>140</v>
      </c>
      <c r="J74" s="198">
        <v>0</v>
      </c>
      <c r="K74" s="198">
        <v>320</v>
      </c>
      <c r="L74" s="198">
        <v>0</v>
      </c>
      <c r="M74" s="198">
        <v>0</v>
      </c>
      <c r="N74" s="198">
        <v>0</v>
      </c>
      <c r="O74" s="198">
        <v>150</v>
      </c>
      <c r="P74" s="198">
        <v>0</v>
      </c>
    </row>
    <row r="75" spans="1:16">
      <c r="A75" t="s">
        <v>117</v>
      </c>
      <c r="C75" s="26">
        <v>63</v>
      </c>
      <c r="D75" s="26">
        <v>0</v>
      </c>
      <c r="E75" s="26">
        <v>0</v>
      </c>
      <c r="F75" s="26">
        <v>0</v>
      </c>
      <c r="G75" s="198">
        <v>130</v>
      </c>
      <c r="H75" s="198">
        <v>0</v>
      </c>
      <c r="I75" s="198">
        <v>140</v>
      </c>
      <c r="J75" s="198">
        <v>0</v>
      </c>
      <c r="K75" s="198">
        <v>320</v>
      </c>
      <c r="L75" s="198">
        <v>0</v>
      </c>
      <c r="M75" s="198">
        <v>0</v>
      </c>
      <c r="N75" s="198">
        <v>0</v>
      </c>
      <c r="O75" s="198">
        <v>150</v>
      </c>
      <c r="P75" s="198">
        <v>0</v>
      </c>
    </row>
    <row r="76" spans="1:16">
      <c r="A76" t="s">
        <v>118</v>
      </c>
      <c r="C76" s="26">
        <v>63</v>
      </c>
      <c r="D76" s="26">
        <v>0</v>
      </c>
      <c r="E76" s="26">
        <v>0</v>
      </c>
      <c r="F76" s="26">
        <v>0</v>
      </c>
      <c r="G76" s="198">
        <v>130</v>
      </c>
      <c r="H76" s="198">
        <v>0</v>
      </c>
      <c r="I76" s="198">
        <v>140</v>
      </c>
      <c r="J76" s="198">
        <v>0</v>
      </c>
      <c r="K76" s="198">
        <v>320</v>
      </c>
      <c r="L76" s="198">
        <v>0</v>
      </c>
      <c r="M76" s="198">
        <v>0</v>
      </c>
      <c r="N76" s="198">
        <v>0</v>
      </c>
      <c r="O76" s="198">
        <v>150</v>
      </c>
      <c r="P76" s="198">
        <v>0</v>
      </c>
    </row>
    <row r="77" spans="1:16">
      <c r="A77" t="s">
        <v>119</v>
      </c>
      <c r="C77" s="26">
        <v>63</v>
      </c>
      <c r="D77" s="26">
        <v>0</v>
      </c>
      <c r="E77" s="26">
        <v>0</v>
      </c>
      <c r="F77" s="26">
        <v>0</v>
      </c>
      <c r="G77" s="198">
        <v>130</v>
      </c>
      <c r="H77" s="198">
        <v>0</v>
      </c>
      <c r="I77" s="198">
        <v>140</v>
      </c>
      <c r="J77" s="198">
        <v>0</v>
      </c>
      <c r="K77" s="198">
        <v>320</v>
      </c>
      <c r="L77" s="198">
        <v>0</v>
      </c>
      <c r="M77" s="198">
        <v>0</v>
      </c>
      <c r="N77" s="198">
        <v>0</v>
      </c>
      <c r="O77" s="198">
        <v>150</v>
      </c>
      <c r="P77" s="198">
        <v>0</v>
      </c>
    </row>
    <row r="78" spans="1:16">
      <c r="A78" t="s">
        <v>120</v>
      </c>
      <c r="C78" s="26">
        <v>67</v>
      </c>
      <c r="D78" s="26">
        <v>0</v>
      </c>
      <c r="E78" s="26">
        <v>0</v>
      </c>
      <c r="F78" s="26">
        <v>0</v>
      </c>
      <c r="G78" s="198">
        <v>130</v>
      </c>
      <c r="H78" s="198">
        <v>0</v>
      </c>
      <c r="I78" s="198">
        <v>140</v>
      </c>
      <c r="J78" s="198">
        <v>0</v>
      </c>
      <c r="K78" s="198">
        <v>320</v>
      </c>
      <c r="L78" s="198">
        <v>0</v>
      </c>
      <c r="M78" s="198">
        <v>0</v>
      </c>
      <c r="N78" s="198">
        <v>0</v>
      </c>
      <c r="O78" s="198">
        <v>150</v>
      </c>
      <c r="P78" s="198">
        <v>0</v>
      </c>
    </row>
    <row r="79" spans="1:16">
      <c r="A79" t="s">
        <v>121</v>
      </c>
      <c r="C79" s="26">
        <v>67</v>
      </c>
      <c r="D79" s="26">
        <v>0</v>
      </c>
      <c r="E79" s="26">
        <v>0</v>
      </c>
      <c r="F79" s="26">
        <v>0</v>
      </c>
      <c r="G79" s="198">
        <v>130</v>
      </c>
      <c r="H79" s="198">
        <v>0</v>
      </c>
      <c r="I79" s="198">
        <v>140</v>
      </c>
      <c r="J79" s="198">
        <v>0</v>
      </c>
      <c r="K79" s="198">
        <v>320</v>
      </c>
      <c r="L79" s="198">
        <v>0</v>
      </c>
      <c r="M79" s="198">
        <v>0</v>
      </c>
      <c r="N79" s="198">
        <v>0</v>
      </c>
      <c r="O79" s="198">
        <v>150</v>
      </c>
      <c r="P79" s="198">
        <v>0</v>
      </c>
    </row>
    <row r="80" spans="1:16">
      <c r="A80" t="s">
        <v>122</v>
      </c>
      <c r="C80" s="26">
        <v>67</v>
      </c>
      <c r="D80" s="26">
        <v>0</v>
      </c>
      <c r="E80" s="26">
        <v>0</v>
      </c>
      <c r="F80" s="26">
        <v>0</v>
      </c>
      <c r="G80" s="198">
        <v>130</v>
      </c>
      <c r="H80" s="198">
        <v>0</v>
      </c>
      <c r="I80" s="198">
        <v>140</v>
      </c>
      <c r="J80" s="198">
        <v>0</v>
      </c>
      <c r="K80" s="198">
        <v>320</v>
      </c>
      <c r="L80" s="198">
        <v>0</v>
      </c>
      <c r="M80" s="198">
        <v>0</v>
      </c>
      <c r="N80" s="198">
        <v>0</v>
      </c>
      <c r="O80" s="198">
        <v>150</v>
      </c>
      <c r="P80" s="198">
        <v>0</v>
      </c>
    </row>
    <row r="81" spans="1:16">
      <c r="A81" t="s">
        <v>123</v>
      </c>
      <c r="C81" s="26">
        <v>67</v>
      </c>
      <c r="D81" s="26">
        <v>0</v>
      </c>
      <c r="E81" s="26">
        <v>0</v>
      </c>
      <c r="F81" s="26">
        <v>0</v>
      </c>
      <c r="G81" s="198">
        <v>130</v>
      </c>
      <c r="H81" s="198">
        <v>0</v>
      </c>
      <c r="I81" s="198">
        <v>140</v>
      </c>
      <c r="J81" s="198">
        <v>0</v>
      </c>
      <c r="K81" s="198">
        <v>320</v>
      </c>
      <c r="L81" s="198">
        <v>0</v>
      </c>
      <c r="M81" s="198">
        <v>0</v>
      </c>
      <c r="N81" s="198">
        <v>0</v>
      </c>
      <c r="O81" s="198">
        <v>150</v>
      </c>
      <c r="P81" s="198">
        <v>0</v>
      </c>
    </row>
    <row r="82" spans="1:16">
      <c r="A82" t="s">
        <v>124</v>
      </c>
      <c r="C82" s="26">
        <v>67</v>
      </c>
      <c r="D82" s="26">
        <v>0</v>
      </c>
      <c r="E82" s="26">
        <v>0</v>
      </c>
      <c r="F82" s="26">
        <v>0</v>
      </c>
      <c r="G82" s="198">
        <v>130</v>
      </c>
      <c r="H82" s="198">
        <v>0</v>
      </c>
      <c r="I82" s="198">
        <v>70</v>
      </c>
      <c r="J82" s="198">
        <v>0</v>
      </c>
      <c r="K82" s="198">
        <v>320</v>
      </c>
      <c r="L82" s="198">
        <v>0</v>
      </c>
      <c r="M82" s="198">
        <v>0</v>
      </c>
      <c r="N82" s="198">
        <v>0</v>
      </c>
      <c r="O82" s="198">
        <v>150</v>
      </c>
      <c r="P82" s="198">
        <v>0</v>
      </c>
    </row>
    <row r="83" spans="1:16">
      <c r="A83" t="s">
        <v>125</v>
      </c>
      <c r="C83" s="26">
        <v>67</v>
      </c>
      <c r="D83" s="26">
        <v>0</v>
      </c>
      <c r="E83" s="26">
        <v>0</v>
      </c>
      <c r="F83" s="26">
        <v>0</v>
      </c>
      <c r="G83" s="198">
        <v>130</v>
      </c>
      <c r="H83" s="198">
        <v>0</v>
      </c>
      <c r="I83" s="198">
        <v>20</v>
      </c>
      <c r="J83" s="198">
        <v>0</v>
      </c>
      <c r="K83" s="198">
        <v>320</v>
      </c>
      <c r="L83" s="198">
        <v>0</v>
      </c>
      <c r="M83" s="198">
        <v>0</v>
      </c>
      <c r="N83" s="198">
        <v>0</v>
      </c>
      <c r="O83" s="198">
        <v>150</v>
      </c>
      <c r="P83" s="198">
        <v>0</v>
      </c>
    </row>
    <row r="84" spans="1:16">
      <c r="A84" t="s">
        <v>126</v>
      </c>
      <c r="C84" s="26">
        <v>67</v>
      </c>
      <c r="D84" s="26">
        <v>0</v>
      </c>
      <c r="E84" s="26">
        <v>0</v>
      </c>
      <c r="F84" s="26">
        <v>0</v>
      </c>
      <c r="G84" s="198">
        <v>130</v>
      </c>
      <c r="H84" s="198">
        <v>0</v>
      </c>
      <c r="I84" s="198">
        <v>20</v>
      </c>
      <c r="J84" s="198">
        <v>0</v>
      </c>
      <c r="K84" s="198">
        <v>320</v>
      </c>
      <c r="L84" s="198">
        <v>0</v>
      </c>
      <c r="M84" s="198">
        <v>0</v>
      </c>
      <c r="N84" s="198">
        <v>0</v>
      </c>
      <c r="O84" s="198">
        <v>150</v>
      </c>
      <c r="P84" s="198">
        <v>0</v>
      </c>
    </row>
    <row r="85" spans="1:16">
      <c r="A85" t="s">
        <v>127</v>
      </c>
      <c r="C85" s="26">
        <v>67</v>
      </c>
      <c r="D85" s="26">
        <v>0</v>
      </c>
      <c r="E85" s="26">
        <v>0</v>
      </c>
      <c r="F85" s="26">
        <v>0</v>
      </c>
      <c r="G85" s="198">
        <v>130</v>
      </c>
      <c r="H85" s="198">
        <v>0</v>
      </c>
      <c r="I85" s="198">
        <v>20</v>
      </c>
      <c r="J85" s="198">
        <v>0</v>
      </c>
      <c r="K85" s="198">
        <v>320</v>
      </c>
      <c r="L85" s="198">
        <v>0</v>
      </c>
      <c r="M85" s="198">
        <v>0</v>
      </c>
      <c r="N85" s="198">
        <v>0</v>
      </c>
      <c r="O85" s="198">
        <v>150</v>
      </c>
      <c r="P85" s="198">
        <v>0</v>
      </c>
    </row>
    <row r="86" spans="1:16">
      <c r="A86" t="s">
        <v>128</v>
      </c>
      <c r="C86" s="26">
        <v>70</v>
      </c>
      <c r="D86" s="26">
        <v>0</v>
      </c>
      <c r="E86" s="26">
        <v>0</v>
      </c>
      <c r="F86" s="26">
        <v>0</v>
      </c>
      <c r="G86" s="198">
        <v>130</v>
      </c>
      <c r="H86" s="198">
        <v>0</v>
      </c>
      <c r="I86" s="198">
        <v>20</v>
      </c>
      <c r="J86" s="198">
        <v>0</v>
      </c>
      <c r="K86" s="198">
        <v>320</v>
      </c>
      <c r="L86" s="198">
        <v>0</v>
      </c>
      <c r="M86" s="198">
        <v>0</v>
      </c>
      <c r="N86" s="198">
        <v>0</v>
      </c>
      <c r="O86" s="198">
        <v>150</v>
      </c>
      <c r="P86" s="198">
        <v>0</v>
      </c>
    </row>
    <row r="87" spans="1:16">
      <c r="A87" t="s">
        <v>129</v>
      </c>
      <c r="C87" s="26">
        <v>70</v>
      </c>
      <c r="D87" s="26">
        <v>0</v>
      </c>
      <c r="E87" s="26">
        <v>0</v>
      </c>
      <c r="F87" s="26">
        <v>0</v>
      </c>
      <c r="G87" s="198">
        <v>130</v>
      </c>
      <c r="H87" s="198">
        <v>0</v>
      </c>
      <c r="I87" s="198">
        <v>20</v>
      </c>
      <c r="J87" s="198">
        <v>0</v>
      </c>
      <c r="K87" s="198">
        <v>320</v>
      </c>
      <c r="L87" s="198">
        <v>0</v>
      </c>
      <c r="M87" s="198">
        <v>0</v>
      </c>
      <c r="N87" s="198">
        <v>0</v>
      </c>
      <c r="O87" s="198">
        <v>150</v>
      </c>
      <c r="P87" s="198">
        <v>0</v>
      </c>
    </row>
    <row r="88" spans="1:16">
      <c r="A88" t="s">
        <v>130</v>
      </c>
      <c r="C88" s="26">
        <v>70</v>
      </c>
      <c r="D88" s="26">
        <v>0</v>
      </c>
      <c r="E88" s="26">
        <v>0</v>
      </c>
      <c r="F88" s="26">
        <v>0</v>
      </c>
      <c r="G88" s="198">
        <v>130</v>
      </c>
      <c r="H88" s="198">
        <v>0</v>
      </c>
      <c r="I88" s="198">
        <v>20</v>
      </c>
      <c r="J88" s="198">
        <v>0</v>
      </c>
      <c r="K88" s="198">
        <v>320</v>
      </c>
      <c r="L88" s="198">
        <v>0</v>
      </c>
      <c r="M88" s="198">
        <v>0</v>
      </c>
      <c r="N88" s="198">
        <v>0</v>
      </c>
      <c r="O88" s="198">
        <v>150</v>
      </c>
      <c r="P88" s="198">
        <v>0</v>
      </c>
    </row>
    <row r="89" spans="1:16">
      <c r="A89" t="s">
        <v>131</v>
      </c>
      <c r="C89" s="26">
        <v>70</v>
      </c>
      <c r="D89" s="26">
        <v>0</v>
      </c>
      <c r="E89" s="26">
        <v>0</v>
      </c>
      <c r="F89" s="26">
        <v>0</v>
      </c>
      <c r="G89" s="198">
        <v>130</v>
      </c>
      <c r="H89" s="198">
        <v>0</v>
      </c>
      <c r="I89" s="198">
        <v>20</v>
      </c>
      <c r="J89" s="198">
        <v>0</v>
      </c>
      <c r="K89" s="198">
        <v>320</v>
      </c>
      <c r="L89" s="198">
        <v>0</v>
      </c>
      <c r="M89" s="198">
        <v>0</v>
      </c>
      <c r="N89" s="198">
        <v>0</v>
      </c>
      <c r="O89" s="198">
        <v>150</v>
      </c>
      <c r="P89" s="198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198">
        <v>130</v>
      </c>
      <c r="H90" s="198">
        <v>0</v>
      </c>
      <c r="I90" s="198">
        <v>15</v>
      </c>
      <c r="J90" s="198">
        <v>0</v>
      </c>
      <c r="K90" s="198">
        <v>320</v>
      </c>
      <c r="L90" s="198">
        <v>0</v>
      </c>
      <c r="M90" s="198">
        <v>0</v>
      </c>
      <c r="N90" s="198">
        <v>0</v>
      </c>
      <c r="O90" s="198">
        <v>150</v>
      </c>
      <c r="P90" s="198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198">
        <v>130</v>
      </c>
      <c r="H91" s="198">
        <v>0</v>
      </c>
      <c r="I91" s="198">
        <v>15</v>
      </c>
      <c r="J91" s="198">
        <v>0</v>
      </c>
      <c r="K91" s="198">
        <v>320</v>
      </c>
      <c r="L91" s="198">
        <v>0</v>
      </c>
      <c r="M91" s="198">
        <v>0</v>
      </c>
      <c r="N91" s="198">
        <v>0</v>
      </c>
      <c r="O91" s="198">
        <v>150</v>
      </c>
      <c r="P91" s="198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198">
        <v>130</v>
      </c>
      <c r="H92" s="198">
        <v>0</v>
      </c>
      <c r="I92" s="198">
        <v>15</v>
      </c>
      <c r="J92" s="198">
        <v>0</v>
      </c>
      <c r="K92" s="198">
        <v>320</v>
      </c>
      <c r="L92" s="198">
        <v>0</v>
      </c>
      <c r="M92" s="198">
        <v>0</v>
      </c>
      <c r="N92" s="198">
        <v>0</v>
      </c>
      <c r="O92" s="198">
        <v>150</v>
      </c>
      <c r="P92" s="198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198">
        <v>130</v>
      </c>
      <c r="H93" s="198">
        <v>0</v>
      </c>
      <c r="I93" s="198">
        <v>15</v>
      </c>
      <c r="J93" s="198">
        <v>0</v>
      </c>
      <c r="K93" s="198">
        <v>320</v>
      </c>
      <c r="L93" s="198">
        <v>0</v>
      </c>
      <c r="M93" s="198">
        <v>0</v>
      </c>
      <c r="N93" s="198">
        <v>0</v>
      </c>
      <c r="O93" s="198">
        <v>150</v>
      </c>
      <c r="P93" s="198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198">
        <v>130</v>
      </c>
      <c r="H94" s="198">
        <v>0</v>
      </c>
      <c r="I94" s="198">
        <v>15</v>
      </c>
      <c r="J94" s="198">
        <v>0</v>
      </c>
      <c r="K94" s="198">
        <v>320</v>
      </c>
      <c r="L94" s="198">
        <v>0</v>
      </c>
      <c r="M94" s="198">
        <v>0</v>
      </c>
      <c r="N94" s="198">
        <v>0</v>
      </c>
      <c r="O94" s="198">
        <v>150</v>
      </c>
      <c r="P94" s="198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198">
        <v>130</v>
      </c>
      <c r="H95" s="198">
        <v>0</v>
      </c>
      <c r="I95" s="198">
        <v>15</v>
      </c>
      <c r="J95" s="198">
        <v>0</v>
      </c>
      <c r="K95" s="198">
        <v>320</v>
      </c>
      <c r="L95" s="198">
        <v>0</v>
      </c>
      <c r="M95" s="198">
        <v>0</v>
      </c>
      <c r="N95" s="198">
        <v>0</v>
      </c>
      <c r="O95" s="198">
        <v>150</v>
      </c>
      <c r="P95" s="198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198">
        <v>130</v>
      </c>
      <c r="H96" s="198">
        <v>0</v>
      </c>
      <c r="I96" s="198">
        <v>15</v>
      </c>
      <c r="J96" s="198">
        <v>0</v>
      </c>
      <c r="K96" s="198">
        <v>320</v>
      </c>
      <c r="L96" s="198">
        <v>0</v>
      </c>
      <c r="M96" s="198">
        <v>0</v>
      </c>
      <c r="N96" s="198">
        <v>0</v>
      </c>
      <c r="O96" s="198">
        <v>150</v>
      </c>
      <c r="P96" s="198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198">
        <v>130</v>
      </c>
      <c r="H97" s="198">
        <v>0</v>
      </c>
      <c r="I97" s="198">
        <v>15</v>
      </c>
      <c r="J97" s="198">
        <v>0</v>
      </c>
      <c r="K97" s="198">
        <v>320</v>
      </c>
      <c r="L97" s="198">
        <v>0</v>
      </c>
      <c r="M97" s="198">
        <v>0</v>
      </c>
      <c r="N97" s="198">
        <v>0</v>
      </c>
      <c r="O97" s="198">
        <v>150</v>
      </c>
      <c r="P97" s="198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198">
        <v>130</v>
      </c>
      <c r="H98" s="198">
        <v>0</v>
      </c>
      <c r="I98" s="198">
        <v>15</v>
      </c>
      <c r="J98" s="198">
        <v>0</v>
      </c>
      <c r="K98" s="198">
        <v>320</v>
      </c>
      <c r="L98" s="198">
        <v>0</v>
      </c>
      <c r="M98" s="198">
        <v>0</v>
      </c>
      <c r="N98" s="198">
        <v>0</v>
      </c>
      <c r="O98" s="198">
        <v>150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1.5449999999999999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3.12</v>
      </c>
      <c r="H99" s="156">
        <f t="shared" si="0"/>
        <v>0</v>
      </c>
      <c r="I99" s="156">
        <f t="shared" si="0"/>
        <v>2.8548649999999998</v>
      </c>
      <c r="J99" s="156">
        <f t="shared" si="0"/>
        <v>0</v>
      </c>
      <c r="K99" s="156">
        <f t="shared" si="0"/>
        <v>7.68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3.6265949999999991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7.22</v>
      </c>
      <c r="J3" s="198">
        <v>0.48</v>
      </c>
      <c r="K3" s="198">
        <v>16.77</v>
      </c>
      <c r="L3" s="198">
        <v>1.36</v>
      </c>
      <c r="M3" s="198">
        <v>2.04</v>
      </c>
      <c r="N3" s="198">
        <v>1.67</v>
      </c>
      <c r="O3" s="198">
        <v>2.35</v>
      </c>
      <c r="P3" s="198">
        <v>0.76</v>
      </c>
      <c r="Q3" s="198">
        <v>0.28999999999999998</v>
      </c>
      <c r="R3" s="198">
        <v>0.3</v>
      </c>
      <c r="S3" s="198">
        <v>0.37</v>
      </c>
      <c r="T3" s="198">
        <v>0</v>
      </c>
      <c r="U3" s="198">
        <v>1.66</v>
      </c>
      <c r="V3" s="198">
        <v>0.2</v>
      </c>
      <c r="W3" s="198">
        <v>0.65</v>
      </c>
      <c r="X3" s="198">
        <v>2.08</v>
      </c>
      <c r="Y3" s="198">
        <v>0</v>
      </c>
      <c r="Z3" s="198">
        <v>3.93</v>
      </c>
      <c r="AA3" s="198">
        <v>0.99</v>
      </c>
      <c r="AB3" s="198">
        <v>0</v>
      </c>
      <c r="AC3" s="198">
        <v>6.65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10.92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253.85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7.22</v>
      </c>
      <c r="J4" s="198">
        <v>0.48</v>
      </c>
      <c r="K4" s="198">
        <v>16.77</v>
      </c>
      <c r="L4" s="198">
        <v>1.36</v>
      </c>
      <c r="M4" s="198">
        <v>2.04</v>
      </c>
      <c r="N4" s="198">
        <v>1.67</v>
      </c>
      <c r="O4" s="198">
        <v>2.35</v>
      </c>
      <c r="P4" s="198">
        <v>0.76</v>
      </c>
      <c r="Q4" s="198">
        <v>0.28999999999999998</v>
      </c>
      <c r="R4" s="198">
        <v>0.3</v>
      </c>
      <c r="S4" s="198">
        <v>0.37</v>
      </c>
      <c r="T4" s="198">
        <v>0</v>
      </c>
      <c r="U4" s="198">
        <v>1.66</v>
      </c>
      <c r="V4" s="198">
        <v>0.2</v>
      </c>
      <c r="W4" s="198">
        <v>0.65</v>
      </c>
      <c r="X4" s="198">
        <v>2.08</v>
      </c>
      <c r="Y4" s="198">
        <v>0</v>
      </c>
      <c r="Z4" s="198">
        <v>3.93</v>
      </c>
      <c r="AA4" s="198">
        <v>0.99</v>
      </c>
      <c r="AB4" s="198">
        <v>0</v>
      </c>
      <c r="AC4" s="198">
        <v>6.65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10.92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253.85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7.22</v>
      </c>
      <c r="J5" s="198">
        <v>0.48</v>
      </c>
      <c r="K5" s="198">
        <v>16.77</v>
      </c>
      <c r="L5" s="198">
        <v>1.36</v>
      </c>
      <c r="M5" s="198">
        <v>2.04</v>
      </c>
      <c r="N5" s="198">
        <v>1.67</v>
      </c>
      <c r="O5" s="198">
        <v>2.35</v>
      </c>
      <c r="P5" s="198">
        <v>0.76</v>
      </c>
      <c r="Q5" s="198">
        <v>0.28999999999999998</v>
      </c>
      <c r="R5" s="198">
        <v>0.3</v>
      </c>
      <c r="S5" s="198">
        <v>0.37</v>
      </c>
      <c r="T5" s="198">
        <v>0</v>
      </c>
      <c r="U5" s="198">
        <v>1.66</v>
      </c>
      <c r="V5" s="198">
        <v>0.2</v>
      </c>
      <c r="W5" s="198">
        <v>0.65</v>
      </c>
      <c r="X5" s="198">
        <v>2.08</v>
      </c>
      <c r="Y5" s="198">
        <v>0</v>
      </c>
      <c r="Z5" s="198">
        <v>3.93</v>
      </c>
      <c r="AA5" s="198">
        <v>0.99</v>
      </c>
      <c r="AB5" s="198">
        <v>0</v>
      </c>
      <c r="AC5" s="198">
        <v>6.65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10.92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253.85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7.22</v>
      </c>
      <c r="J6" s="198">
        <v>0.48</v>
      </c>
      <c r="K6" s="198">
        <v>16.77</v>
      </c>
      <c r="L6" s="198">
        <v>1.36</v>
      </c>
      <c r="M6" s="198">
        <v>2.04</v>
      </c>
      <c r="N6" s="198">
        <v>1.67</v>
      </c>
      <c r="O6" s="198">
        <v>2.35</v>
      </c>
      <c r="P6" s="198">
        <v>0.76</v>
      </c>
      <c r="Q6" s="198">
        <v>0.28999999999999998</v>
      </c>
      <c r="R6" s="198">
        <v>0.3</v>
      </c>
      <c r="S6" s="198">
        <v>0.37</v>
      </c>
      <c r="T6" s="198">
        <v>0</v>
      </c>
      <c r="U6" s="198">
        <v>1.66</v>
      </c>
      <c r="V6" s="198">
        <v>0.2</v>
      </c>
      <c r="W6" s="198">
        <v>0.65</v>
      </c>
      <c r="X6" s="198">
        <v>2.08</v>
      </c>
      <c r="Y6" s="198">
        <v>0</v>
      </c>
      <c r="Z6" s="198">
        <v>3.93</v>
      </c>
      <c r="AA6" s="198">
        <v>0.99</v>
      </c>
      <c r="AB6" s="198">
        <v>0</v>
      </c>
      <c r="AC6" s="198">
        <v>6.65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10.92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253.85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7.22</v>
      </c>
      <c r="J7" s="198">
        <v>0.48</v>
      </c>
      <c r="K7" s="198">
        <v>16.77</v>
      </c>
      <c r="L7" s="198">
        <v>1.36</v>
      </c>
      <c r="M7" s="198">
        <v>2.04</v>
      </c>
      <c r="N7" s="198">
        <v>1.67</v>
      </c>
      <c r="O7" s="198">
        <v>2.35</v>
      </c>
      <c r="P7" s="198">
        <v>0.76</v>
      </c>
      <c r="Q7" s="198">
        <v>0.28999999999999998</v>
      </c>
      <c r="R7" s="198">
        <v>0.3</v>
      </c>
      <c r="S7" s="198">
        <v>0.37</v>
      </c>
      <c r="T7" s="198">
        <v>0</v>
      </c>
      <c r="U7" s="198">
        <v>1.66</v>
      </c>
      <c r="V7" s="198">
        <v>0.2</v>
      </c>
      <c r="W7" s="198">
        <v>0.63</v>
      </c>
      <c r="X7" s="198">
        <v>2.08</v>
      </c>
      <c r="Y7" s="198">
        <v>0</v>
      </c>
      <c r="Z7" s="198">
        <v>3.93</v>
      </c>
      <c r="AA7" s="198">
        <v>0.99</v>
      </c>
      <c r="AB7" s="198">
        <v>0</v>
      </c>
      <c r="AC7" s="198">
        <v>6.65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10.92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253.85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7.22</v>
      </c>
      <c r="J8" s="198">
        <v>0.48</v>
      </c>
      <c r="K8" s="198">
        <v>16.77</v>
      </c>
      <c r="L8" s="198">
        <v>1.36</v>
      </c>
      <c r="M8" s="198">
        <v>2.04</v>
      </c>
      <c r="N8" s="198">
        <v>1.67</v>
      </c>
      <c r="O8" s="198">
        <v>2.35</v>
      </c>
      <c r="P8" s="198">
        <v>0.76</v>
      </c>
      <c r="Q8" s="198">
        <v>0.28999999999999998</v>
      </c>
      <c r="R8" s="198">
        <v>0.3</v>
      </c>
      <c r="S8" s="198">
        <v>0.37</v>
      </c>
      <c r="T8" s="198">
        <v>0</v>
      </c>
      <c r="U8" s="198">
        <v>1.66</v>
      </c>
      <c r="V8" s="198">
        <v>0.2</v>
      </c>
      <c r="W8" s="198">
        <v>0.63</v>
      </c>
      <c r="X8" s="198">
        <v>2.08</v>
      </c>
      <c r="Y8" s="198">
        <v>0</v>
      </c>
      <c r="Z8" s="198">
        <v>3.93</v>
      </c>
      <c r="AA8" s="198">
        <v>0.99</v>
      </c>
      <c r="AB8" s="198">
        <v>0</v>
      </c>
      <c r="AC8" s="198">
        <v>6.65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10.92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253.85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7.22</v>
      </c>
      <c r="J9" s="198">
        <v>0.48</v>
      </c>
      <c r="K9" s="198">
        <v>16.77</v>
      </c>
      <c r="L9" s="198">
        <v>0.32</v>
      </c>
      <c r="M9" s="198">
        <v>2.04</v>
      </c>
      <c r="N9" s="198">
        <v>1.67</v>
      </c>
      <c r="O9" s="198">
        <v>2.35</v>
      </c>
      <c r="P9" s="198">
        <v>0.76</v>
      </c>
      <c r="Q9" s="198">
        <v>0.28999999999999998</v>
      </c>
      <c r="R9" s="198">
        <v>0.3</v>
      </c>
      <c r="S9" s="198">
        <v>0.37</v>
      </c>
      <c r="T9" s="198">
        <v>0</v>
      </c>
      <c r="U9" s="198">
        <v>1.66</v>
      </c>
      <c r="V9" s="198">
        <v>0.2</v>
      </c>
      <c r="W9" s="198">
        <v>0.63</v>
      </c>
      <c r="X9" s="198">
        <v>2.08</v>
      </c>
      <c r="Y9" s="198">
        <v>0</v>
      </c>
      <c r="Z9" s="198">
        <v>3.93</v>
      </c>
      <c r="AA9" s="198">
        <v>0.99</v>
      </c>
      <c r="AB9" s="198">
        <v>0</v>
      </c>
      <c r="AC9" s="198">
        <v>6.65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10.92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253.85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7.22</v>
      </c>
      <c r="J10" s="198">
        <v>0.48</v>
      </c>
      <c r="K10" s="198">
        <v>16.77</v>
      </c>
      <c r="L10" s="198">
        <v>0.3</v>
      </c>
      <c r="M10" s="198">
        <v>2.04</v>
      </c>
      <c r="N10" s="198">
        <v>1.67</v>
      </c>
      <c r="O10" s="198">
        <v>2.35</v>
      </c>
      <c r="P10" s="198">
        <v>0.76</v>
      </c>
      <c r="Q10" s="198">
        <v>0.28999999999999998</v>
      </c>
      <c r="R10" s="198">
        <v>0.3</v>
      </c>
      <c r="S10" s="198">
        <v>0.37</v>
      </c>
      <c r="T10" s="198">
        <v>0</v>
      </c>
      <c r="U10" s="198">
        <v>1.66</v>
      </c>
      <c r="V10" s="198">
        <v>0.2</v>
      </c>
      <c r="W10" s="198">
        <v>0.63</v>
      </c>
      <c r="X10" s="198">
        <v>2.08</v>
      </c>
      <c r="Y10" s="198">
        <v>0</v>
      </c>
      <c r="Z10" s="198">
        <v>3.93</v>
      </c>
      <c r="AA10" s="198">
        <v>0.99</v>
      </c>
      <c r="AB10" s="198">
        <v>0</v>
      </c>
      <c r="AC10" s="198">
        <v>6.65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10.92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253.85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7.22</v>
      </c>
      <c r="J11" s="198">
        <v>0.48</v>
      </c>
      <c r="K11" s="198">
        <v>16.77</v>
      </c>
      <c r="L11" s="198">
        <v>0.3</v>
      </c>
      <c r="M11" s="198">
        <v>2.04</v>
      </c>
      <c r="N11" s="198">
        <v>1.67</v>
      </c>
      <c r="O11" s="198">
        <v>2.35</v>
      </c>
      <c r="P11" s="198">
        <v>0.76</v>
      </c>
      <c r="Q11" s="198">
        <v>0.28999999999999998</v>
      </c>
      <c r="R11" s="198">
        <v>0.4</v>
      </c>
      <c r="S11" s="198">
        <v>0.37</v>
      </c>
      <c r="T11" s="198">
        <v>0</v>
      </c>
      <c r="U11" s="198">
        <v>1.66</v>
      </c>
      <c r="V11" s="198">
        <v>0.2</v>
      </c>
      <c r="W11" s="198">
        <v>0.63</v>
      </c>
      <c r="X11" s="198">
        <v>2.08</v>
      </c>
      <c r="Y11" s="198">
        <v>0</v>
      </c>
      <c r="Z11" s="198">
        <v>3.93</v>
      </c>
      <c r="AA11" s="198">
        <v>0.99</v>
      </c>
      <c r="AB11" s="198">
        <v>0</v>
      </c>
      <c r="AC11" s="198">
        <v>6.65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10.92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252.15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7.22</v>
      </c>
      <c r="J12" s="198">
        <v>0.48</v>
      </c>
      <c r="K12" s="198">
        <v>16.77</v>
      </c>
      <c r="L12" s="198">
        <v>0.3</v>
      </c>
      <c r="M12" s="198">
        <v>2.04</v>
      </c>
      <c r="N12" s="198">
        <v>1.67</v>
      </c>
      <c r="O12" s="198">
        <v>2.35</v>
      </c>
      <c r="P12" s="198">
        <v>0.76</v>
      </c>
      <c r="Q12" s="198">
        <v>0.28999999999999998</v>
      </c>
      <c r="R12" s="198">
        <v>0.4</v>
      </c>
      <c r="S12" s="198">
        <v>0.37</v>
      </c>
      <c r="T12" s="198">
        <v>0</v>
      </c>
      <c r="U12" s="198">
        <v>1.66</v>
      </c>
      <c r="V12" s="198">
        <v>0.2</v>
      </c>
      <c r="W12" s="198">
        <v>0.63</v>
      </c>
      <c r="X12" s="198">
        <v>2.08</v>
      </c>
      <c r="Y12" s="198">
        <v>0</v>
      </c>
      <c r="Z12" s="198">
        <v>3.93</v>
      </c>
      <c r="AA12" s="198">
        <v>0.99</v>
      </c>
      <c r="AB12" s="198">
        <v>0</v>
      </c>
      <c r="AC12" s="198">
        <v>6.65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10.92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252.15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7.22</v>
      </c>
      <c r="J13" s="198">
        <v>0.48</v>
      </c>
      <c r="K13" s="198">
        <v>16.77</v>
      </c>
      <c r="L13" s="198">
        <v>0.3</v>
      </c>
      <c r="M13" s="198">
        <v>2.04</v>
      </c>
      <c r="N13" s="198">
        <v>1.67</v>
      </c>
      <c r="O13" s="198">
        <v>2.35</v>
      </c>
      <c r="P13" s="198">
        <v>0.76</v>
      </c>
      <c r="Q13" s="198">
        <v>0.28999999999999998</v>
      </c>
      <c r="R13" s="198">
        <v>0.4</v>
      </c>
      <c r="S13" s="198">
        <v>0.37</v>
      </c>
      <c r="T13" s="198">
        <v>0</v>
      </c>
      <c r="U13" s="198">
        <v>1.66</v>
      </c>
      <c r="V13" s="198">
        <v>0.2</v>
      </c>
      <c r="W13" s="198">
        <v>0.63</v>
      </c>
      <c r="X13" s="198">
        <v>2.08</v>
      </c>
      <c r="Y13" s="198">
        <v>0</v>
      </c>
      <c r="Z13" s="198">
        <v>3.93</v>
      </c>
      <c r="AA13" s="198">
        <v>0.99</v>
      </c>
      <c r="AB13" s="198">
        <v>0</v>
      </c>
      <c r="AC13" s="198">
        <v>22.89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10.92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252.15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7.22</v>
      </c>
      <c r="J14" s="198">
        <v>0.48</v>
      </c>
      <c r="K14" s="198">
        <v>16.77</v>
      </c>
      <c r="L14" s="198">
        <v>0.3</v>
      </c>
      <c r="M14" s="198">
        <v>2.04</v>
      </c>
      <c r="N14" s="198">
        <v>1.67</v>
      </c>
      <c r="O14" s="198">
        <v>2.35</v>
      </c>
      <c r="P14" s="198">
        <v>0.76</v>
      </c>
      <c r="Q14" s="198">
        <v>0.28999999999999998</v>
      </c>
      <c r="R14" s="198">
        <v>0.4</v>
      </c>
      <c r="S14" s="198">
        <v>0.37</v>
      </c>
      <c r="T14" s="198">
        <v>0</v>
      </c>
      <c r="U14" s="198">
        <v>1.66</v>
      </c>
      <c r="V14" s="198">
        <v>0.2</v>
      </c>
      <c r="W14" s="198">
        <v>0.63</v>
      </c>
      <c r="X14" s="198">
        <v>2.08</v>
      </c>
      <c r="Y14" s="198">
        <v>0</v>
      </c>
      <c r="Z14" s="198">
        <v>3.93</v>
      </c>
      <c r="AA14" s="198">
        <v>0.99</v>
      </c>
      <c r="AB14" s="198">
        <v>0</v>
      </c>
      <c r="AC14" s="198">
        <v>25.44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10.92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252.15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7.22</v>
      </c>
      <c r="J15" s="198">
        <v>0.48</v>
      </c>
      <c r="K15" s="198">
        <v>16.77</v>
      </c>
      <c r="L15" s="198">
        <v>0.3</v>
      </c>
      <c r="M15" s="198">
        <v>2.04</v>
      </c>
      <c r="N15" s="198">
        <v>1.67</v>
      </c>
      <c r="O15" s="198">
        <v>2.35</v>
      </c>
      <c r="P15" s="198">
        <v>0.76</v>
      </c>
      <c r="Q15" s="198">
        <v>0.28999999999999998</v>
      </c>
      <c r="R15" s="198">
        <v>0.44</v>
      </c>
      <c r="S15" s="198">
        <v>0.37</v>
      </c>
      <c r="T15" s="198">
        <v>0</v>
      </c>
      <c r="U15" s="198">
        <v>1.66</v>
      </c>
      <c r="V15" s="198">
        <v>0.2</v>
      </c>
      <c r="W15" s="198">
        <v>0.65</v>
      </c>
      <c r="X15" s="198">
        <v>2.08</v>
      </c>
      <c r="Y15" s="198">
        <v>0</v>
      </c>
      <c r="Z15" s="198">
        <v>3.93</v>
      </c>
      <c r="AA15" s="198">
        <v>0.99</v>
      </c>
      <c r="AB15" s="198">
        <v>0</v>
      </c>
      <c r="AC15" s="198">
        <v>25.44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10.92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252.15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7.22</v>
      </c>
      <c r="J16" s="198">
        <v>0.48</v>
      </c>
      <c r="K16" s="198">
        <v>16.77</v>
      </c>
      <c r="L16" s="198">
        <v>0.3</v>
      </c>
      <c r="M16" s="198">
        <v>2.04</v>
      </c>
      <c r="N16" s="198">
        <v>1.67</v>
      </c>
      <c r="O16" s="198">
        <v>2.35</v>
      </c>
      <c r="P16" s="198">
        <v>0.76</v>
      </c>
      <c r="Q16" s="198">
        <v>0.28999999999999998</v>
      </c>
      <c r="R16" s="198">
        <v>0.49</v>
      </c>
      <c r="S16" s="198">
        <v>0.37</v>
      </c>
      <c r="T16" s="198">
        <v>0</v>
      </c>
      <c r="U16" s="198">
        <v>1.66</v>
      </c>
      <c r="V16" s="198">
        <v>0.2</v>
      </c>
      <c r="W16" s="198">
        <v>0.65</v>
      </c>
      <c r="X16" s="198">
        <v>2.08</v>
      </c>
      <c r="Y16" s="198">
        <v>0</v>
      </c>
      <c r="Z16" s="198">
        <v>3.93</v>
      </c>
      <c r="AA16" s="198">
        <v>0.99</v>
      </c>
      <c r="AB16" s="198">
        <v>0</v>
      </c>
      <c r="AC16" s="198">
        <v>6.65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10.92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252.15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7.22</v>
      </c>
      <c r="J17" s="198">
        <v>0.48</v>
      </c>
      <c r="K17" s="198">
        <v>76.78</v>
      </c>
      <c r="L17" s="198">
        <v>0.3</v>
      </c>
      <c r="M17" s="198">
        <v>2.04</v>
      </c>
      <c r="N17" s="198">
        <v>1.67</v>
      </c>
      <c r="O17" s="198">
        <v>2.35</v>
      </c>
      <c r="P17" s="198">
        <v>0.76</v>
      </c>
      <c r="Q17" s="198">
        <v>0.28999999999999998</v>
      </c>
      <c r="R17" s="198">
        <v>0.49</v>
      </c>
      <c r="S17" s="198">
        <v>0.37</v>
      </c>
      <c r="T17" s="198">
        <v>0</v>
      </c>
      <c r="U17" s="198">
        <v>1.66</v>
      </c>
      <c r="V17" s="198">
        <v>0.2</v>
      </c>
      <c r="W17" s="198">
        <v>0.65</v>
      </c>
      <c r="X17" s="198">
        <v>2.08</v>
      </c>
      <c r="Y17" s="198">
        <v>0</v>
      </c>
      <c r="Z17" s="198">
        <v>3.93</v>
      </c>
      <c r="AA17" s="198">
        <v>0.99</v>
      </c>
      <c r="AB17" s="198">
        <v>0</v>
      </c>
      <c r="AC17" s="198">
        <v>9.65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10.92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252.15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7.22</v>
      </c>
      <c r="J18" s="198">
        <v>0.48</v>
      </c>
      <c r="K18" s="198">
        <v>76.78</v>
      </c>
      <c r="L18" s="198">
        <v>0.3</v>
      </c>
      <c r="M18" s="198">
        <v>2.04</v>
      </c>
      <c r="N18" s="198">
        <v>1.67</v>
      </c>
      <c r="O18" s="198">
        <v>2.35</v>
      </c>
      <c r="P18" s="198">
        <v>0.76</v>
      </c>
      <c r="Q18" s="198">
        <v>0.28999999999999998</v>
      </c>
      <c r="R18" s="198">
        <v>0.49</v>
      </c>
      <c r="S18" s="198">
        <v>0.37</v>
      </c>
      <c r="T18" s="198">
        <v>0</v>
      </c>
      <c r="U18" s="198">
        <v>1.66</v>
      </c>
      <c r="V18" s="198">
        <v>0.2</v>
      </c>
      <c r="W18" s="198">
        <v>0.65</v>
      </c>
      <c r="X18" s="198">
        <v>2.08</v>
      </c>
      <c r="Y18" s="198">
        <v>0</v>
      </c>
      <c r="Z18" s="198">
        <v>3.93</v>
      </c>
      <c r="AA18" s="198">
        <v>0.99</v>
      </c>
      <c r="AB18" s="198">
        <v>0</v>
      </c>
      <c r="AC18" s="198">
        <v>9.65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10.92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252.15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7.22</v>
      </c>
      <c r="J19" s="198">
        <v>0.48</v>
      </c>
      <c r="K19" s="198">
        <v>231.65</v>
      </c>
      <c r="L19" s="198">
        <v>3.53</v>
      </c>
      <c r="M19" s="198">
        <v>2.04</v>
      </c>
      <c r="N19" s="198">
        <v>1.67</v>
      </c>
      <c r="O19" s="198">
        <v>2.35</v>
      </c>
      <c r="P19" s="198">
        <v>0.76</v>
      </c>
      <c r="Q19" s="198">
        <v>0.28999999999999998</v>
      </c>
      <c r="R19" s="198">
        <v>0.49</v>
      </c>
      <c r="S19" s="198">
        <v>0.37</v>
      </c>
      <c r="T19" s="198">
        <v>0</v>
      </c>
      <c r="U19" s="198">
        <v>1.66</v>
      </c>
      <c r="V19" s="198">
        <v>0.2</v>
      </c>
      <c r="W19" s="198">
        <v>0.65</v>
      </c>
      <c r="X19" s="198">
        <v>2.08</v>
      </c>
      <c r="Y19" s="198">
        <v>0</v>
      </c>
      <c r="Z19" s="198">
        <v>3.93</v>
      </c>
      <c r="AA19" s="198">
        <v>0.99</v>
      </c>
      <c r="AB19" s="198">
        <v>0</v>
      </c>
      <c r="AC19" s="198">
        <v>9.65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10.92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252.15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7.22</v>
      </c>
      <c r="J20" s="198">
        <v>0.48</v>
      </c>
      <c r="K20" s="198">
        <v>231.65</v>
      </c>
      <c r="L20" s="198">
        <v>3.53</v>
      </c>
      <c r="M20" s="198">
        <v>2.04</v>
      </c>
      <c r="N20" s="198">
        <v>1.67</v>
      </c>
      <c r="O20" s="198">
        <v>2.35</v>
      </c>
      <c r="P20" s="198">
        <v>0.76</v>
      </c>
      <c r="Q20" s="198">
        <v>0.28999999999999998</v>
      </c>
      <c r="R20" s="198">
        <v>0.49</v>
      </c>
      <c r="S20" s="198">
        <v>0.37</v>
      </c>
      <c r="T20" s="198">
        <v>0</v>
      </c>
      <c r="U20" s="198">
        <v>1.66</v>
      </c>
      <c r="V20" s="198">
        <v>0.2</v>
      </c>
      <c r="W20" s="198">
        <v>0.65</v>
      </c>
      <c r="X20" s="198">
        <v>2.08</v>
      </c>
      <c r="Y20" s="198">
        <v>0</v>
      </c>
      <c r="Z20" s="198">
        <v>3.93</v>
      </c>
      <c r="AA20" s="198">
        <v>0.99</v>
      </c>
      <c r="AB20" s="198">
        <v>0</v>
      </c>
      <c r="AC20" s="198">
        <v>4.8499999999999996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10.92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252.15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7.22</v>
      </c>
      <c r="J21" s="198">
        <v>0.48</v>
      </c>
      <c r="K21" s="198">
        <v>240.66</v>
      </c>
      <c r="L21" s="198">
        <v>0.3</v>
      </c>
      <c r="M21" s="198">
        <v>2.04</v>
      </c>
      <c r="N21" s="198">
        <v>1.67</v>
      </c>
      <c r="O21" s="198">
        <v>2.35</v>
      </c>
      <c r="P21" s="198">
        <v>0.76</v>
      </c>
      <c r="Q21" s="198">
        <v>0.28999999999999998</v>
      </c>
      <c r="R21" s="198">
        <v>0.54</v>
      </c>
      <c r="S21" s="198">
        <v>0.37</v>
      </c>
      <c r="T21" s="198">
        <v>0</v>
      </c>
      <c r="U21" s="198">
        <v>1.66</v>
      </c>
      <c r="V21" s="198">
        <v>0.2</v>
      </c>
      <c r="W21" s="198">
        <v>0.65</v>
      </c>
      <c r="X21" s="198">
        <v>2.08</v>
      </c>
      <c r="Y21" s="198">
        <v>0</v>
      </c>
      <c r="Z21" s="198">
        <v>3.93</v>
      </c>
      <c r="AA21" s="198">
        <v>0.99</v>
      </c>
      <c r="AB21" s="198">
        <v>0</v>
      </c>
      <c r="AC21" s="198">
        <v>4.8499999999999996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10.92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252.15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7.22</v>
      </c>
      <c r="J22" s="198">
        <v>0.48</v>
      </c>
      <c r="K22" s="198">
        <v>240.66</v>
      </c>
      <c r="L22" s="198">
        <v>0.3</v>
      </c>
      <c r="M22" s="198">
        <v>2.04</v>
      </c>
      <c r="N22" s="198">
        <v>1.67</v>
      </c>
      <c r="O22" s="198">
        <v>2.35</v>
      </c>
      <c r="P22" s="198">
        <v>0.76</v>
      </c>
      <c r="Q22" s="198">
        <v>0.28999999999999998</v>
      </c>
      <c r="R22" s="198">
        <v>0.57999999999999996</v>
      </c>
      <c r="S22" s="198">
        <v>0.37</v>
      </c>
      <c r="T22" s="198">
        <v>0</v>
      </c>
      <c r="U22" s="198">
        <v>1.66</v>
      </c>
      <c r="V22" s="198">
        <v>0.2</v>
      </c>
      <c r="W22" s="198">
        <v>0.65</v>
      </c>
      <c r="X22" s="198">
        <v>2.08</v>
      </c>
      <c r="Y22" s="198">
        <v>0</v>
      </c>
      <c r="Z22" s="198">
        <v>3.93</v>
      </c>
      <c r="AA22" s="198">
        <v>0.99</v>
      </c>
      <c r="AB22" s="198">
        <v>0</v>
      </c>
      <c r="AC22" s="198">
        <v>4.8499999999999996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10.92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252.15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7.22</v>
      </c>
      <c r="J23" s="198">
        <v>0.48</v>
      </c>
      <c r="K23" s="198">
        <v>125.18</v>
      </c>
      <c r="L23" s="198">
        <v>1.97</v>
      </c>
      <c r="M23" s="198">
        <v>2.04</v>
      </c>
      <c r="N23" s="198">
        <v>1.67</v>
      </c>
      <c r="O23" s="198">
        <v>2.35</v>
      </c>
      <c r="P23" s="198">
        <v>0.76</v>
      </c>
      <c r="Q23" s="198">
        <v>0.28999999999999998</v>
      </c>
      <c r="R23" s="198">
        <v>0.6</v>
      </c>
      <c r="S23" s="198">
        <v>0.37</v>
      </c>
      <c r="T23" s="198">
        <v>0</v>
      </c>
      <c r="U23" s="198">
        <v>1.66</v>
      </c>
      <c r="V23" s="198">
        <v>0.2</v>
      </c>
      <c r="W23" s="198">
        <v>0.65</v>
      </c>
      <c r="X23" s="198">
        <v>2.08</v>
      </c>
      <c r="Y23" s="198">
        <v>0</v>
      </c>
      <c r="Z23" s="198">
        <v>3.93</v>
      </c>
      <c r="AA23" s="198">
        <v>0.99</v>
      </c>
      <c r="AB23" s="198">
        <v>0</v>
      </c>
      <c r="AC23" s="198">
        <v>4.8499999999999996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10.92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252.15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7.22</v>
      </c>
      <c r="J24" s="198">
        <v>0.48</v>
      </c>
      <c r="K24" s="198">
        <v>144.54</v>
      </c>
      <c r="L24" s="198">
        <v>1.97</v>
      </c>
      <c r="M24" s="198">
        <v>2.04</v>
      </c>
      <c r="N24" s="198">
        <v>1.67</v>
      </c>
      <c r="O24" s="198">
        <v>2.35</v>
      </c>
      <c r="P24" s="198">
        <v>0.76</v>
      </c>
      <c r="Q24" s="198">
        <v>0.28999999999999998</v>
      </c>
      <c r="R24" s="198">
        <v>0.6</v>
      </c>
      <c r="S24" s="198">
        <v>0.37</v>
      </c>
      <c r="T24" s="198">
        <v>0</v>
      </c>
      <c r="U24" s="198">
        <v>1.66</v>
      </c>
      <c r="V24" s="198">
        <v>0.2</v>
      </c>
      <c r="W24" s="198">
        <v>0.65</v>
      </c>
      <c r="X24" s="198">
        <v>2.08</v>
      </c>
      <c r="Y24" s="198">
        <v>0</v>
      </c>
      <c r="Z24" s="198">
        <v>3.93</v>
      </c>
      <c r="AA24" s="198">
        <v>0.99</v>
      </c>
      <c r="AB24" s="198">
        <v>0</v>
      </c>
      <c r="AC24" s="198">
        <v>4.8499999999999996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10.92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252.15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7.22</v>
      </c>
      <c r="J25" s="198">
        <v>0.48</v>
      </c>
      <c r="K25" s="198">
        <v>139.69999999999999</v>
      </c>
      <c r="L25" s="198">
        <v>1.97</v>
      </c>
      <c r="M25" s="198">
        <v>2.04</v>
      </c>
      <c r="N25" s="198">
        <v>1.67</v>
      </c>
      <c r="O25" s="198">
        <v>2.35</v>
      </c>
      <c r="P25" s="198">
        <v>0.76</v>
      </c>
      <c r="Q25" s="198">
        <v>0.28999999999999998</v>
      </c>
      <c r="R25" s="198">
        <v>0.6</v>
      </c>
      <c r="S25" s="198">
        <v>0.37</v>
      </c>
      <c r="T25" s="198">
        <v>0</v>
      </c>
      <c r="U25" s="198">
        <v>1.66</v>
      </c>
      <c r="V25" s="198">
        <v>0.19</v>
      </c>
      <c r="W25" s="198">
        <v>0.65</v>
      </c>
      <c r="X25" s="198">
        <v>2.08</v>
      </c>
      <c r="Y25" s="198">
        <v>0</v>
      </c>
      <c r="Z25" s="198">
        <v>3.93</v>
      </c>
      <c r="AA25" s="198">
        <v>0.99</v>
      </c>
      <c r="AB25" s="198">
        <v>0</v>
      </c>
      <c r="AC25" s="198">
        <v>4.8499999999999996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10.92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252.15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7.22</v>
      </c>
      <c r="J26" s="198">
        <v>0.48</v>
      </c>
      <c r="K26" s="198">
        <v>130.02000000000001</v>
      </c>
      <c r="L26" s="198">
        <v>1.97</v>
      </c>
      <c r="M26" s="198">
        <v>2.04</v>
      </c>
      <c r="N26" s="198">
        <v>1.67</v>
      </c>
      <c r="O26" s="198">
        <v>2.35</v>
      </c>
      <c r="P26" s="198">
        <v>0.76</v>
      </c>
      <c r="Q26" s="198">
        <v>0.28999999999999998</v>
      </c>
      <c r="R26" s="198">
        <v>0.6</v>
      </c>
      <c r="S26" s="198">
        <v>0.37</v>
      </c>
      <c r="T26" s="198">
        <v>0</v>
      </c>
      <c r="U26" s="198">
        <v>1.66</v>
      </c>
      <c r="V26" s="198">
        <v>0.19</v>
      </c>
      <c r="W26" s="198">
        <v>0.65</v>
      </c>
      <c r="X26" s="198">
        <v>2.08</v>
      </c>
      <c r="Y26" s="198">
        <v>0</v>
      </c>
      <c r="Z26" s="198">
        <v>3.93</v>
      </c>
      <c r="AA26" s="198">
        <v>0.99</v>
      </c>
      <c r="AB26" s="198">
        <v>0</v>
      </c>
      <c r="AC26" s="198">
        <v>4.8499999999999996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10.92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252.15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3.46</v>
      </c>
      <c r="E27" s="198">
        <v>0</v>
      </c>
      <c r="F27" s="198">
        <v>2.86</v>
      </c>
      <c r="G27" s="198">
        <v>2.86</v>
      </c>
      <c r="H27" s="198">
        <v>0</v>
      </c>
      <c r="I27" s="198">
        <v>7.22</v>
      </c>
      <c r="J27" s="198">
        <v>0.48</v>
      </c>
      <c r="K27" s="198">
        <v>139.69999999999999</v>
      </c>
      <c r="L27" s="198">
        <v>1.97</v>
      </c>
      <c r="M27" s="198">
        <v>2.04</v>
      </c>
      <c r="N27" s="198">
        <v>1.67</v>
      </c>
      <c r="O27" s="198">
        <v>2.35</v>
      </c>
      <c r="P27" s="198">
        <v>0.76</v>
      </c>
      <c r="Q27" s="198">
        <v>0.28999999999999998</v>
      </c>
      <c r="R27" s="198">
        <v>0.6</v>
      </c>
      <c r="S27" s="198">
        <v>0.37</v>
      </c>
      <c r="T27" s="198">
        <v>0</v>
      </c>
      <c r="U27" s="198">
        <v>1.66</v>
      </c>
      <c r="V27" s="198">
        <v>0.19</v>
      </c>
      <c r="W27" s="198">
        <v>0.65</v>
      </c>
      <c r="X27" s="198">
        <v>2.08</v>
      </c>
      <c r="Y27" s="198">
        <v>0</v>
      </c>
      <c r="Z27" s="198">
        <v>3.93</v>
      </c>
      <c r="AA27" s="198">
        <v>0.99</v>
      </c>
      <c r="AB27" s="198">
        <v>0</v>
      </c>
      <c r="AC27" s="198">
        <v>4.8499999999999996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10.92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252.15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3.46</v>
      </c>
      <c r="E28" s="198">
        <v>0</v>
      </c>
      <c r="F28" s="198">
        <v>2.86</v>
      </c>
      <c r="G28" s="198">
        <v>2.86</v>
      </c>
      <c r="H28" s="198">
        <v>0</v>
      </c>
      <c r="I28" s="198">
        <v>7.22</v>
      </c>
      <c r="J28" s="198">
        <v>0.48</v>
      </c>
      <c r="K28" s="198">
        <v>100.98</v>
      </c>
      <c r="L28" s="198">
        <v>1.97</v>
      </c>
      <c r="M28" s="198">
        <v>2.04</v>
      </c>
      <c r="N28" s="198">
        <v>1.67</v>
      </c>
      <c r="O28" s="198">
        <v>2.35</v>
      </c>
      <c r="P28" s="198">
        <v>0.76</v>
      </c>
      <c r="Q28" s="198">
        <v>0.28999999999999998</v>
      </c>
      <c r="R28" s="198">
        <v>0.6</v>
      </c>
      <c r="S28" s="198">
        <v>0.37</v>
      </c>
      <c r="T28" s="198">
        <v>0</v>
      </c>
      <c r="U28" s="198">
        <v>1.66</v>
      </c>
      <c r="V28" s="198">
        <v>0.19</v>
      </c>
      <c r="W28" s="198">
        <v>0.65</v>
      </c>
      <c r="X28" s="198">
        <v>2.08</v>
      </c>
      <c r="Y28" s="198">
        <v>0</v>
      </c>
      <c r="Z28" s="198">
        <v>3.93</v>
      </c>
      <c r="AA28" s="198">
        <v>0.99</v>
      </c>
      <c r="AB28" s="198">
        <v>0</v>
      </c>
      <c r="AC28" s="198">
        <v>4.8499999999999996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10.92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252.15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3.46</v>
      </c>
      <c r="E29" s="198">
        <v>0</v>
      </c>
      <c r="F29" s="198">
        <v>2.86</v>
      </c>
      <c r="G29" s="198">
        <v>2.86</v>
      </c>
      <c r="H29" s="198">
        <v>0</v>
      </c>
      <c r="I29" s="198">
        <v>7.22</v>
      </c>
      <c r="J29" s="198">
        <v>0.48</v>
      </c>
      <c r="K29" s="198">
        <v>120.34</v>
      </c>
      <c r="L29" s="198">
        <v>1.97</v>
      </c>
      <c r="M29" s="198">
        <v>2.04</v>
      </c>
      <c r="N29" s="198">
        <v>1.67</v>
      </c>
      <c r="O29" s="198">
        <v>2.35</v>
      </c>
      <c r="P29" s="198">
        <v>0.76</v>
      </c>
      <c r="Q29" s="198">
        <v>0.27</v>
      </c>
      <c r="R29" s="198">
        <v>0.6</v>
      </c>
      <c r="S29" s="198">
        <v>0.37</v>
      </c>
      <c r="T29" s="198">
        <v>0</v>
      </c>
      <c r="U29" s="198">
        <v>1.66</v>
      </c>
      <c r="V29" s="198">
        <v>0.19</v>
      </c>
      <c r="W29" s="198">
        <v>0.65</v>
      </c>
      <c r="X29" s="198">
        <v>2.08</v>
      </c>
      <c r="Y29" s="198">
        <v>0</v>
      </c>
      <c r="Z29" s="198">
        <v>3.93</v>
      </c>
      <c r="AA29" s="198">
        <v>0.99</v>
      </c>
      <c r="AB29" s="198">
        <v>0</v>
      </c>
      <c r="AC29" s="198">
        <v>4.25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10.92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252.15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3.46</v>
      </c>
      <c r="E30" s="198">
        <v>0</v>
      </c>
      <c r="F30" s="198">
        <v>2.86</v>
      </c>
      <c r="G30" s="198">
        <v>2.86</v>
      </c>
      <c r="H30" s="198">
        <v>0</v>
      </c>
      <c r="I30" s="198">
        <v>7.22</v>
      </c>
      <c r="J30" s="198">
        <v>0.48</v>
      </c>
      <c r="K30" s="198">
        <v>159.05000000000001</v>
      </c>
      <c r="L30" s="198">
        <v>1.97</v>
      </c>
      <c r="M30" s="198">
        <v>2.04</v>
      </c>
      <c r="N30" s="198">
        <v>1.67</v>
      </c>
      <c r="O30" s="198">
        <v>2.35</v>
      </c>
      <c r="P30" s="198">
        <v>0.76</v>
      </c>
      <c r="Q30" s="198">
        <v>0.27</v>
      </c>
      <c r="R30" s="198">
        <v>0.6</v>
      </c>
      <c r="S30" s="198">
        <v>0.37</v>
      </c>
      <c r="T30" s="198">
        <v>0</v>
      </c>
      <c r="U30" s="198">
        <v>1.66</v>
      </c>
      <c r="V30" s="198">
        <v>0.19</v>
      </c>
      <c r="W30" s="198">
        <v>0.65</v>
      </c>
      <c r="X30" s="198">
        <v>2.08</v>
      </c>
      <c r="Y30" s="198">
        <v>0</v>
      </c>
      <c r="Z30" s="198">
        <v>3.93</v>
      </c>
      <c r="AA30" s="198">
        <v>0.99</v>
      </c>
      <c r="AB30" s="198">
        <v>0</v>
      </c>
      <c r="AC30" s="198">
        <v>4.25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10.92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252.15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3.46</v>
      </c>
      <c r="E31" s="198">
        <v>0</v>
      </c>
      <c r="F31" s="198">
        <v>2.86</v>
      </c>
      <c r="G31" s="198">
        <v>2.86</v>
      </c>
      <c r="H31" s="198">
        <v>0</v>
      </c>
      <c r="I31" s="198">
        <v>7.22</v>
      </c>
      <c r="J31" s="198">
        <v>0.48</v>
      </c>
      <c r="K31" s="198">
        <v>139.69999999999999</v>
      </c>
      <c r="L31" s="198">
        <v>1.97</v>
      </c>
      <c r="M31" s="198">
        <v>2.04</v>
      </c>
      <c r="N31" s="198">
        <v>1.67</v>
      </c>
      <c r="O31" s="198">
        <v>2.35</v>
      </c>
      <c r="P31" s="198">
        <v>0.76</v>
      </c>
      <c r="Q31" s="198">
        <v>0.24</v>
      </c>
      <c r="R31" s="198">
        <v>0.55000000000000004</v>
      </c>
      <c r="S31" s="198">
        <v>0.37</v>
      </c>
      <c r="T31" s="198">
        <v>0</v>
      </c>
      <c r="U31" s="198">
        <v>1.66</v>
      </c>
      <c r="V31" s="198">
        <v>0.19</v>
      </c>
      <c r="W31" s="198">
        <v>0.65</v>
      </c>
      <c r="X31" s="198">
        <v>2.08</v>
      </c>
      <c r="Y31" s="198">
        <v>0</v>
      </c>
      <c r="Z31" s="198">
        <v>3.93</v>
      </c>
      <c r="AA31" s="198">
        <v>0.99</v>
      </c>
      <c r="AB31" s="198">
        <v>0</v>
      </c>
      <c r="AC31" s="198">
        <v>4.25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10.92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252.15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3.46</v>
      </c>
      <c r="E32" s="198">
        <v>0</v>
      </c>
      <c r="F32" s="198">
        <v>2.86</v>
      </c>
      <c r="G32" s="198">
        <v>2.86</v>
      </c>
      <c r="H32" s="198">
        <v>0</v>
      </c>
      <c r="I32" s="198">
        <v>7.22</v>
      </c>
      <c r="J32" s="198">
        <v>0.48</v>
      </c>
      <c r="K32" s="198">
        <v>173.57</v>
      </c>
      <c r="L32" s="198">
        <v>1.97</v>
      </c>
      <c r="M32" s="198">
        <v>2.04</v>
      </c>
      <c r="N32" s="198">
        <v>1.67</v>
      </c>
      <c r="O32" s="198">
        <v>2.35</v>
      </c>
      <c r="P32" s="198">
        <v>0.76</v>
      </c>
      <c r="Q32" s="198">
        <v>0.24</v>
      </c>
      <c r="R32" s="198">
        <v>0.55000000000000004</v>
      </c>
      <c r="S32" s="198">
        <v>0.37</v>
      </c>
      <c r="T32" s="198">
        <v>0</v>
      </c>
      <c r="U32" s="198">
        <v>1.66</v>
      </c>
      <c r="V32" s="198">
        <v>0.19</v>
      </c>
      <c r="W32" s="198">
        <v>0.65</v>
      </c>
      <c r="X32" s="198">
        <v>2.08</v>
      </c>
      <c r="Y32" s="198">
        <v>0</v>
      </c>
      <c r="Z32" s="198">
        <v>3.93</v>
      </c>
      <c r="AA32" s="198">
        <v>0.99</v>
      </c>
      <c r="AB32" s="198">
        <v>0</v>
      </c>
      <c r="AC32" s="198">
        <v>4.25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10.92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252.15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3.46</v>
      </c>
      <c r="E33" s="198">
        <v>0</v>
      </c>
      <c r="F33" s="198">
        <v>2.86</v>
      </c>
      <c r="G33" s="198">
        <v>2.86</v>
      </c>
      <c r="H33" s="198">
        <v>0</v>
      </c>
      <c r="I33" s="198">
        <v>7.22</v>
      </c>
      <c r="J33" s="198">
        <v>0.48</v>
      </c>
      <c r="K33" s="198">
        <v>226.81</v>
      </c>
      <c r="L33" s="198">
        <v>1.97</v>
      </c>
      <c r="M33" s="198">
        <v>2.04</v>
      </c>
      <c r="N33" s="198">
        <v>1.67</v>
      </c>
      <c r="O33" s="198">
        <v>2.35</v>
      </c>
      <c r="P33" s="198">
        <v>0.76</v>
      </c>
      <c r="Q33" s="198">
        <v>0.24</v>
      </c>
      <c r="R33" s="198">
        <v>0.55000000000000004</v>
      </c>
      <c r="S33" s="198">
        <v>0.37</v>
      </c>
      <c r="T33" s="198">
        <v>0</v>
      </c>
      <c r="U33" s="198">
        <v>1.66</v>
      </c>
      <c r="V33" s="198">
        <v>0.19</v>
      </c>
      <c r="W33" s="198">
        <v>0.65</v>
      </c>
      <c r="X33" s="198">
        <v>1.96</v>
      </c>
      <c r="Y33" s="198">
        <v>0</v>
      </c>
      <c r="Z33" s="198">
        <v>3.93</v>
      </c>
      <c r="AA33" s="198">
        <v>0.99</v>
      </c>
      <c r="AB33" s="198">
        <v>0</v>
      </c>
      <c r="AC33" s="198">
        <v>4.8499999999999996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10.92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252.15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3.46</v>
      </c>
      <c r="E34" s="198">
        <v>0</v>
      </c>
      <c r="F34" s="198">
        <v>2.86</v>
      </c>
      <c r="G34" s="198">
        <v>2.86</v>
      </c>
      <c r="H34" s="198">
        <v>0</v>
      </c>
      <c r="I34" s="198">
        <v>7.22</v>
      </c>
      <c r="J34" s="198">
        <v>0.48</v>
      </c>
      <c r="K34" s="198">
        <v>217.13</v>
      </c>
      <c r="L34" s="198">
        <v>1.97</v>
      </c>
      <c r="M34" s="198">
        <v>2.04</v>
      </c>
      <c r="N34" s="198">
        <v>1.67</v>
      </c>
      <c r="O34" s="198">
        <v>2.35</v>
      </c>
      <c r="P34" s="198">
        <v>0.76</v>
      </c>
      <c r="Q34" s="198">
        <v>0.24</v>
      </c>
      <c r="R34" s="198">
        <v>0.55000000000000004</v>
      </c>
      <c r="S34" s="198">
        <v>0.37</v>
      </c>
      <c r="T34" s="198">
        <v>0</v>
      </c>
      <c r="U34" s="198">
        <v>1.66</v>
      </c>
      <c r="V34" s="198">
        <v>0.19</v>
      </c>
      <c r="W34" s="198">
        <v>0.65</v>
      </c>
      <c r="X34" s="198">
        <v>1.96</v>
      </c>
      <c r="Y34" s="198">
        <v>0</v>
      </c>
      <c r="Z34" s="198">
        <v>3.93</v>
      </c>
      <c r="AA34" s="198">
        <v>0.99</v>
      </c>
      <c r="AB34" s="198">
        <v>0</v>
      </c>
      <c r="AC34" s="198">
        <v>4.8499999999999996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10.92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252.15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3.46</v>
      </c>
      <c r="E35" s="198">
        <v>0</v>
      </c>
      <c r="F35" s="198">
        <v>2.86</v>
      </c>
      <c r="G35" s="198">
        <v>2.86</v>
      </c>
      <c r="H35" s="198">
        <v>0</v>
      </c>
      <c r="I35" s="198">
        <v>7.22</v>
      </c>
      <c r="J35" s="198">
        <v>0.48</v>
      </c>
      <c r="K35" s="198">
        <v>241.33</v>
      </c>
      <c r="L35" s="198">
        <v>0.35</v>
      </c>
      <c r="M35" s="198">
        <v>2.04</v>
      </c>
      <c r="N35" s="198">
        <v>1.67</v>
      </c>
      <c r="O35" s="198">
        <v>2.35</v>
      </c>
      <c r="P35" s="198">
        <v>0.76</v>
      </c>
      <c r="Q35" s="198">
        <v>0.24</v>
      </c>
      <c r="R35" s="198">
        <v>0.55000000000000004</v>
      </c>
      <c r="S35" s="198">
        <v>0.37</v>
      </c>
      <c r="T35" s="198">
        <v>0</v>
      </c>
      <c r="U35" s="198">
        <v>1.66</v>
      </c>
      <c r="V35" s="198">
        <v>0.19</v>
      </c>
      <c r="W35" s="198">
        <v>0.65</v>
      </c>
      <c r="X35" s="198">
        <v>1.96</v>
      </c>
      <c r="Y35" s="198">
        <v>0</v>
      </c>
      <c r="Z35" s="198">
        <v>3.93</v>
      </c>
      <c r="AA35" s="198">
        <v>0.99</v>
      </c>
      <c r="AB35" s="198">
        <v>0</v>
      </c>
      <c r="AC35" s="198">
        <v>4.8499999999999996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10.92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252.15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3.46</v>
      </c>
      <c r="E36" s="198">
        <v>0</v>
      </c>
      <c r="F36" s="198">
        <v>2.86</v>
      </c>
      <c r="G36" s="198">
        <v>2.86</v>
      </c>
      <c r="H36" s="198">
        <v>0</v>
      </c>
      <c r="I36" s="198">
        <v>7.22</v>
      </c>
      <c r="J36" s="198">
        <v>0.48</v>
      </c>
      <c r="K36" s="198">
        <v>241.33</v>
      </c>
      <c r="L36" s="198">
        <v>0.35</v>
      </c>
      <c r="M36" s="198">
        <v>2.04</v>
      </c>
      <c r="N36" s="198">
        <v>1.67</v>
      </c>
      <c r="O36" s="198">
        <v>2.35</v>
      </c>
      <c r="P36" s="198">
        <v>0.76</v>
      </c>
      <c r="Q36" s="198">
        <v>0.24</v>
      </c>
      <c r="R36" s="198">
        <v>0.55000000000000004</v>
      </c>
      <c r="S36" s="198">
        <v>0.37</v>
      </c>
      <c r="T36" s="198">
        <v>0</v>
      </c>
      <c r="U36" s="198">
        <v>1.66</v>
      </c>
      <c r="V36" s="198">
        <v>0.19</v>
      </c>
      <c r="W36" s="198">
        <v>0.65</v>
      </c>
      <c r="X36" s="198">
        <v>1.96</v>
      </c>
      <c r="Y36" s="198">
        <v>0</v>
      </c>
      <c r="Z36" s="198">
        <v>3.93</v>
      </c>
      <c r="AA36" s="198">
        <v>0.99</v>
      </c>
      <c r="AB36" s="198">
        <v>0</v>
      </c>
      <c r="AC36" s="198">
        <v>4.8499999999999996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10.92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252.15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3.46</v>
      </c>
      <c r="E37" s="198">
        <v>0</v>
      </c>
      <c r="F37" s="198">
        <v>2.86</v>
      </c>
      <c r="G37" s="198">
        <v>2.86</v>
      </c>
      <c r="H37" s="198">
        <v>0</v>
      </c>
      <c r="I37" s="198">
        <v>7.22</v>
      </c>
      <c r="J37" s="198">
        <v>0.48</v>
      </c>
      <c r="K37" s="198">
        <v>241.33</v>
      </c>
      <c r="L37" s="198">
        <v>0.35</v>
      </c>
      <c r="M37" s="198">
        <v>2.04</v>
      </c>
      <c r="N37" s="198">
        <v>1.67</v>
      </c>
      <c r="O37" s="198">
        <v>2.35</v>
      </c>
      <c r="P37" s="198">
        <v>0.76</v>
      </c>
      <c r="Q37" s="198">
        <v>0.24</v>
      </c>
      <c r="R37" s="198">
        <v>0.55000000000000004</v>
      </c>
      <c r="S37" s="198">
        <v>0.37</v>
      </c>
      <c r="T37" s="198">
        <v>0</v>
      </c>
      <c r="U37" s="198">
        <v>1.66</v>
      </c>
      <c r="V37" s="198">
        <v>0.19</v>
      </c>
      <c r="W37" s="198">
        <v>0.65</v>
      </c>
      <c r="X37" s="198">
        <v>2.08</v>
      </c>
      <c r="Y37" s="198">
        <v>0</v>
      </c>
      <c r="Z37" s="198">
        <v>3.93</v>
      </c>
      <c r="AA37" s="198">
        <v>0.99</v>
      </c>
      <c r="AB37" s="198">
        <v>0</v>
      </c>
      <c r="AC37" s="198">
        <v>4.8499999999999996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10.92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252.15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3.46</v>
      </c>
      <c r="E38" s="198">
        <v>0</v>
      </c>
      <c r="F38" s="198">
        <v>2.86</v>
      </c>
      <c r="G38" s="198">
        <v>2.86</v>
      </c>
      <c r="H38" s="198">
        <v>0</v>
      </c>
      <c r="I38" s="198">
        <v>7.22</v>
      </c>
      <c r="J38" s="198">
        <v>0.48</v>
      </c>
      <c r="K38" s="198">
        <v>241.33</v>
      </c>
      <c r="L38" s="198">
        <v>0.35</v>
      </c>
      <c r="M38" s="198">
        <v>2.04</v>
      </c>
      <c r="N38" s="198">
        <v>1.67</v>
      </c>
      <c r="O38" s="198">
        <v>2.35</v>
      </c>
      <c r="P38" s="198">
        <v>0.76</v>
      </c>
      <c r="Q38" s="198">
        <v>0.24</v>
      </c>
      <c r="R38" s="198">
        <v>0.55000000000000004</v>
      </c>
      <c r="S38" s="198">
        <v>0.37</v>
      </c>
      <c r="T38" s="198">
        <v>0</v>
      </c>
      <c r="U38" s="198">
        <v>1.66</v>
      </c>
      <c r="V38" s="198">
        <v>0.19</v>
      </c>
      <c r="W38" s="198">
        <v>0.65</v>
      </c>
      <c r="X38" s="198">
        <v>2.08</v>
      </c>
      <c r="Y38" s="198">
        <v>0</v>
      </c>
      <c r="Z38" s="198">
        <v>3.93</v>
      </c>
      <c r="AA38" s="198">
        <v>0.99</v>
      </c>
      <c r="AB38" s="198">
        <v>0</v>
      </c>
      <c r="AC38" s="198">
        <v>4.8499999999999996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10.92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252.15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3.46</v>
      </c>
      <c r="E39" s="198">
        <v>0</v>
      </c>
      <c r="F39" s="198">
        <v>2.86</v>
      </c>
      <c r="G39" s="198">
        <v>2.86</v>
      </c>
      <c r="H39" s="198">
        <v>0</v>
      </c>
      <c r="I39" s="198">
        <v>7.22</v>
      </c>
      <c r="J39" s="198">
        <v>0.48</v>
      </c>
      <c r="K39" s="198">
        <v>241.33</v>
      </c>
      <c r="L39" s="198">
        <v>0.35</v>
      </c>
      <c r="M39" s="198">
        <v>2.04</v>
      </c>
      <c r="N39" s="198">
        <v>1.67</v>
      </c>
      <c r="O39" s="198">
        <v>2.35</v>
      </c>
      <c r="P39" s="198">
        <v>0.76</v>
      </c>
      <c r="Q39" s="198">
        <v>0.24</v>
      </c>
      <c r="R39" s="198">
        <v>0.55000000000000004</v>
      </c>
      <c r="S39" s="198">
        <v>0.37</v>
      </c>
      <c r="T39" s="198">
        <v>0</v>
      </c>
      <c r="U39" s="198">
        <v>1.66</v>
      </c>
      <c r="V39" s="198">
        <v>0.19</v>
      </c>
      <c r="W39" s="198">
        <v>0.65</v>
      </c>
      <c r="X39" s="198">
        <v>2.08</v>
      </c>
      <c r="Y39" s="198">
        <v>0</v>
      </c>
      <c r="Z39" s="198">
        <v>3.93</v>
      </c>
      <c r="AA39" s="198">
        <v>0.99</v>
      </c>
      <c r="AB39" s="198">
        <v>0</v>
      </c>
      <c r="AC39" s="198">
        <v>4.8499999999999996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10.92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252.15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3.46</v>
      </c>
      <c r="E40" s="198">
        <v>0</v>
      </c>
      <c r="F40" s="198">
        <v>2.86</v>
      </c>
      <c r="G40" s="198">
        <v>2.86</v>
      </c>
      <c r="H40" s="198">
        <v>0</v>
      </c>
      <c r="I40" s="198">
        <v>7.22</v>
      </c>
      <c r="J40" s="198">
        <v>0.48</v>
      </c>
      <c r="K40" s="198">
        <v>221.97</v>
      </c>
      <c r="L40" s="198">
        <v>0.35</v>
      </c>
      <c r="M40" s="198">
        <v>2.04</v>
      </c>
      <c r="N40" s="198">
        <v>1.67</v>
      </c>
      <c r="O40" s="198">
        <v>2.35</v>
      </c>
      <c r="P40" s="198">
        <v>0.76</v>
      </c>
      <c r="Q40" s="198">
        <v>0.24</v>
      </c>
      <c r="R40" s="198">
        <v>0.55000000000000004</v>
      </c>
      <c r="S40" s="198">
        <v>0.37</v>
      </c>
      <c r="T40" s="198">
        <v>0</v>
      </c>
      <c r="U40" s="198">
        <v>1.66</v>
      </c>
      <c r="V40" s="198">
        <v>0.19</v>
      </c>
      <c r="W40" s="198">
        <v>0.65</v>
      </c>
      <c r="X40" s="198">
        <v>2.08</v>
      </c>
      <c r="Y40" s="198">
        <v>0</v>
      </c>
      <c r="Z40" s="198">
        <v>3.93</v>
      </c>
      <c r="AA40" s="198">
        <v>0.99</v>
      </c>
      <c r="AB40" s="198">
        <v>0</v>
      </c>
      <c r="AC40" s="198">
        <v>4.8499999999999996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10.92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252.15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3.46</v>
      </c>
      <c r="E41" s="198">
        <v>0</v>
      </c>
      <c r="F41" s="198">
        <v>2.86</v>
      </c>
      <c r="G41" s="198">
        <v>2.86</v>
      </c>
      <c r="H41" s="198">
        <v>0</v>
      </c>
      <c r="I41" s="198">
        <v>7.22</v>
      </c>
      <c r="J41" s="198">
        <v>0.48</v>
      </c>
      <c r="K41" s="198">
        <v>197.77</v>
      </c>
      <c r="L41" s="198">
        <v>0.35</v>
      </c>
      <c r="M41" s="198">
        <v>2.04</v>
      </c>
      <c r="N41" s="198">
        <v>1.67</v>
      </c>
      <c r="O41" s="198">
        <v>2.35</v>
      </c>
      <c r="P41" s="198">
        <v>0.76</v>
      </c>
      <c r="Q41" s="198">
        <v>0.24</v>
      </c>
      <c r="R41" s="198">
        <v>0.55000000000000004</v>
      </c>
      <c r="S41" s="198">
        <v>0.37</v>
      </c>
      <c r="T41" s="198">
        <v>0</v>
      </c>
      <c r="U41" s="198">
        <v>1.69</v>
      </c>
      <c r="V41" s="198">
        <v>0.19</v>
      </c>
      <c r="W41" s="198">
        <v>0.65</v>
      </c>
      <c r="X41" s="198">
        <v>2.08</v>
      </c>
      <c r="Y41" s="198">
        <v>0</v>
      </c>
      <c r="Z41" s="198">
        <v>3.93</v>
      </c>
      <c r="AA41" s="198">
        <v>0.99</v>
      </c>
      <c r="AB41" s="198">
        <v>0</v>
      </c>
      <c r="AC41" s="198">
        <v>4.8499999999999996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10.92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252.15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3.46</v>
      </c>
      <c r="E42" s="198">
        <v>0</v>
      </c>
      <c r="F42" s="198">
        <v>2.86</v>
      </c>
      <c r="G42" s="198">
        <v>2.86</v>
      </c>
      <c r="H42" s="198">
        <v>0</v>
      </c>
      <c r="I42" s="198">
        <v>7.22</v>
      </c>
      <c r="J42" s="198">
        <v>0.48</v>
      </c>
      <c r="K42" s="198">
        <v>179.76</v>
      </c>
      <c r="L42" s="198">
        <v>0.35</v>
      </c>
      <c r="M42" s="198">
        <v>2.04</v>
      </c>
      <c r="N42" s="198">
        <v>1.67</v>
      </c>
      <c r="O42" s="198">
        <v>2.35</v>
      </c>
      <c r="P42" s="198">
        <v>0.76</v>
      </c>
      <c r="Q42" s="198">
        <v>0.24</v>
      </c>
      <c r="R42" s="198">
        <v>0.55000000000000004</v>
      </c>
      <c r="S42" s="198">
        <v>0.37</v>
      </c>
      <c r="T42" s="198">
        <v>0</v>
      </c>
      <c r="U42" s="198">
        <v>1.69</v>
      </c>
      <c r="V42" s="198">
        <v>0.19</v>
      </c>
      <c r="W42" s="198">
        <v>0.65</v>
      </c>
      <c r="X42" s="198">
        <v>2.08</v>
      </c>
      <c r="Y42" s="198">
        <v>0</v>
      </c>
      <c r="Z42" s="198">
        <v>3.93</v>
      </c>
      <c r="AA42" s="198">
        <v>0.99</v>
      </c>
      <c r="AB42" s="198">
        <v>0</v>
      </c>
      <c r="AC42" s="198">
        <v>4.8499999999999996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10.92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252.15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3.46</v>
      </c>
      <c r="E43" s="198">
        <v>0</v>
      </c>
      <c r="F43" s="198">
        <v>2.86</v>
      </c>
      <c r="G43" s="198">
        <v>2.86</v>
      </c>
      <c r="H43" s="198">
        <v>0</v>
      </c>
      <c r="I43" s="198">
        <v>7.22</v>
      </c>
      <c r="J43" s="198">
        <v>0.48</v>
      </c>
      <c r="K43" s="198">
        <v>154.21</v>
      </c>
      <c r="L43" s="198">
        <v>0.35</v>
      </c>
      <c r="M43" s="198">
        <v>2.04</v>
      </c>
      <c r="N43" s="198">
        <v>1.67</v>
      </c>
      <c r="O43" s="198">
        <v>2.35</v>
      </c>
      <c r="P43" s="198">
        <v>0.76</v>
      </c>
      <c r="Q43" s="198">
        <v>0.24</v>
      </c>
      <c r="R43" s="198">
        <v>0.55000000000000004</v>
      </c>
      <c r="S43" s="198">
        <v>0.37</v>
      </c>
      <c r="T43" s="198">
        <v>0</v>
      </c>
      <c r="U43" s="198">
        <v>1.69</v>
      </c>
      <c r="V43" s="198">
        <v>0.19</v>
      </c>
      <c r="W43" s="198">
        <v>0.65</v>
      </c>
      <c r="X43" s="198">
        <v>2.08</v>
      </c>
      <c r="Y43" s="198">
        <v>0</v>
      </c>
      <c r="Z43" s="198">
        <v>3.93</v>
      </c>
      <c r="AA43" s="198">
        <v>0.99</v>
      </c>
      <c r="AB43" s="198">
        <v>0</v>
      </c>
      <c r="AC43" s="198">
        <v>4.8499999999999996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10.92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252.15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3.46</v>
      </c>
      <c r="E44" s="198">
        <v>0</v>
      </c>
      <c r="F44" s="198">
        <v>2.86</v>
      </c>
      <c r="G44" s="198">
        <v>2.86</v>
      </c>
      <c r="H44" s="198">
        <v>0</v>
      </c>
      <c r="I44" s="198">
        <v>7.22</v>
      </c>
      <c r="J44" s="198">
        <v>0.48</v>
      </c>
      <c r="K44" s="198">
        <v>146.97</v>
      </c>
      <c r="L44" s="198">
        <v>0.35</v>
      </c>
      <c r="M44" s="198">
        <v>2.04</v>
      </c>
      <c r="N44" s="198">
        <v>1.67</v>
      </c>
      <c r="O44" s="198">
        <v>2.35</v>
      </c>
      <c r="P44" s="198">
        <v>0.76</v>
      </c>
      <c r="Q44" s="198">
        <v>0.24</v>
      </c>
      <c r="R44" s="198">
        <v>0.55000000000000004</v>
      </c>
      <c r="S44" s="198">
        <v>0.37</v>
      </c>
      <c r="T44" s="198">
        <v>0</v>
      </c>
      <c r="U44" s="198">
        <v>1.69</v>
      </c>
      <c r="V44" s="198">
        <v>0.19</v>
      </c>
      <c r="W44" s="198">
        <v>0.65</v>
      </c>
      <c r="X44" s="198">
        <v>2.08</v>
      </c>
      <c r="Y44" s="198">
        <v>0</v>
      </c>
      <c r="Z44" s="198">
        <v>3.93</v>
      </c>
      <c r="AA44" s="198">
        <v>0.99</v>
      </c>
      <c r="AB44" s="198">
        <v>0</v>
      </c>
      <c r="AC44" s="198">
        <v>7.85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10.92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252.15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3.46</v>
      </c>
      <c r="E45" s="198">
        <v>0</v>
      </c>
      <c r="F45" s="198">
        <v>2.86</v>
      </c>
      <c r="G45" s="198">
        <v>2.86</v>
      </c>
      <c r="H45" s="198">
        <v>0</v>
      </c>
      <c r="I45" s="198">
        <v>7.22</v>
      </c>
      <c r="J45" s="198">
        <v>0.48</v>
      </c>
      <c r="K45" s="198">
        <v>129.16999999999999</v>
      </c>
      <c r="L45" s="198">
        <v>0.35</v>
      </c>
      <c r="M45" s="198">
        <v>1.98</v>
      </c>
      <c r="N45" s="198">
        <v>1.67</v>
      </c>
      <c r="O45" s="198">
        <v>2.35</v>
      </c>
      <c r="P45" s="198">
        <v>0.76</v>
      </c>
      <c r="Q45" s="198">
        <v>0.24</v>
      </c>
      <c r="R45" s="198">
        <v>0.55000000000000004</v>
      </c>
      <c r="S45" s="198">
        <v>0.37</v>
      </c>
      <c r="T45" s="198">
        <v>0</v>
      </c>
      <c r="U45" s="198">
        <v>1.79</v>
      </c>
      <c r="V45" s="198">
        <v>0.19</v>
      </c>
      <c r="W45" s="198">
        <v>0.65</v>
      </c>
      <c r="X45" s="198">
        <v>2.08</v>
      </c>
      <c r="Y45" s="198">
        <v>0</v>
      </c>
      <c r="Z45" s="198">
        <v>3.93</v>
      </c>
      <c r="AA45" s="198">
        <v>0.99</v>
      </c>
      <c r="AB45" s="198">
        <v>0</v>
      </c>
      <c r="AC45" s="198">
        <v>7.85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10.92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252.15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3.46</v>
      </c>
      <c r="E46" s="198">
        <v>0</v>
      </c>
      <c r="F46" s="198">
        <v>2.86</v>
      </c>
      <c r="G46" s="198">
        <v>2.86</v>
      </c>
      <c r="H46" s="198">
        <v>0</v>
      </c>
      <c r="I46" s="198">
        <v>7.22</v>
      </c>
      <c r="J46" s="198">
        <v>0.48</v>
      </c>
      <c r="K46" s="198">
        <v>116.06</v>
      </c>
      <c r="L46" s="198">
        <v>0.35</v>
      </c>
      <c r="M46" s="198">
        <v>1.98</v>
      </c>
      <c r="N46" s="198">
        <v>1.67</v>
      </c>
      <c r="O46" s="198">
        <v>2.35</v>
      </c>
      <c r="P46" s="198">
        <v>0.76</v>
      </c>
      <c r="Q46" s="198">
        <v>0.24</v>
      </c>
      <c r="R46" s="198">
        <v>0.55000000000000004</v>
      </c>
      <c r="S46" s="198">
        <v>0.37</v>
      </c>
      <c r="T46" s="198">
        <v>0</v>
      </c>
      <c r="U46" s="198">
        <v>1.82</v>
      </c>
      <c r="V46" s="198">
        <v>0.19</v>
      </c>
      <c r="W46" s="198">
        <v>0.65</v>
      </c>
      <c r="X46" s="198">
        <v>2.08</v>
      </c>
      <c r="Y46" s="198">
        <v>0</v>
      </c>
      <c r="Z46" s="198">
        <v>3.93</v>
      </c>
      <c r="AA46" s="198">
        <v>0.99</v>
      </c>
      <c r="AB46" s="198">
        <v>0</v>
      </c>
      <c r="AC46" s="198">
        <v>7.85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10.92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252.15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3.46</v>
      </c>
      <c r="E47" s="198">
        <v>0</v>
      </c>
      <c r="F47" s="198">
        <v>2.86</v>
      </c>
      <c r="G47" s="198">
        <v>2.86</v>
      </c>
      <c r="H47" s="198">
        <v>0</v>
      </c>
      <c r="I47" s="198">
        <v>7.22</v>
      </c>
      <c r="J47" s="198">
        <v>0.48</v>
      </c>
      <c r="K47" s="198">
        <v>144.16</v>
      </c>
      <c r="L47" s="198">
        <v>0.35</v>
      </c>
      <c r="M47" s="198">
        <v>1.98</v>
      </c>
      <c r="N47" s="198">
        <v>1.67</v>
      </c>
      <c r="O47" s="198">
        <v>2.35</v>
      </c>
      <c r="P47" s="198">
        <v>0.76</v>
      </c>
      <c r="Q47" s="198">
        <v>0.24</v>
      </c>
      <c r="R47" s="198">
        <v>1.97</v>
      </c>
      <c r="S47" s="198">
        <v>0.37</v>
      </c>
      <c r="T47" s="198">
        <v>0</v>
      </c>
      <c r="U47" s="198">
        <v>1.85</v>
      </c>
      <c r="V47" s="198">
        <v>0.19</v>
      </c>
      <c r="W47" s="198">
        <v>0.65</v>
      </c>
      <c r="X47" s="198">
        <v>2.08</v>
      </c>
      <c r="Y47" s="198">
        <v>0</v>
      </c>
      <c r="Z47" s="198">
        <v>3.93</v>
      </c>
      <c r="AA47" s="198">
        <v>0.99</v>
      </c>
      <c r="AB47" s="198">
        <v>0</v>
      </c>
      <c r="AC47" s="198">
        <v>7.85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10.92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252.15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3.46</v>
      </c>
      <c r="E48" s="198">
        <v>0</v>
      </c>
      <c r="F48" s="198">
        <v>2.86</v>
      </c>
      <c r="G48" s="198">
        <v>2.86</v>
      </c>
      <c r="H48" s="198">
        <v>0</v>
      </c>
      <c r="I48" s="198">
        <v>7.22</v>
      </c>
      <c r="J48" s="198">
        <v>0.48</v>
      </c>
      <c r="K48" s="198">
        <v>150.72</v>
      </c>
      <c r="L48" s="198">
        <v>0.35</v>
      </c>
      <c r="M48" s="198">
        <v>1.98</v>
      </c>
      <c r="N48" s="198">
        <v>1.67</v>
      </c>
      <c r="O48" s="198">
        <v>2.35</v>
      </c>
      <c r="P48" s="198">
        <v>0.76</v>
      </c>
      <c r="Q48" s="198">
        <v>0.24</v>
      </c>
      <c r="R48" s="198">
        <v>1.97</v>
      </c>
      <c r="S48" s="198">
        <v>0.37</v>
      </c>
      <c r="T48" s="198">
        <v>0</v>
      </c>
      <c r="U48" s="198">
        <v>1.9</v>
      </c>
      <c r="V48" s="198">
        <v>0.19</v>
      </c>
      <c r="W48" s="198">
        <v>0.65</v>
      </c>
      <c r="X48" s="198">
        <v>2.08</v>
      </c>
      <c r="Y48" s="198">
        <v>0</v>
      </c>
      <c r="Z48" s="198">
        <v>3.93</v>
      </c>
      <c r="AA48" s="198">
        <v>0.99</v>
      </c>
      <c r="AB48" s="198">
        <v>0</v>
      </c>
      <c r="AC48" s="198">
        <v>7.85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10.92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252.15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3.46</v>
      </c>
      <c r="E49" s="198">
        <v>0</v>
      </c>
      <c r="F49" s="198">
        <v>2.86</v>
      </c>
      <c r="G49" s="198">
        <v>2.86</v>
      </c>
      <c r="H49" s="198">
        <v>0</v>
      </c>
      <c r="I49" s="198">
        <v>7.22</v>
      </c>
      <c r="J49" s="198">
        <v>0.48</v>
      </c>
      <c r="K49" s="198">
        <v>149.37</v>
      </c>
      <c r="L49" s="198">
        <v>0.35</v>
      </c>
      <c r="M49" s="198">
        <v>1.98</v>
      </c>
      <c r="N49" s="198">
        <v>1.67</v>
      </c>
      <c r="O49" s="198">
        <v>2.35</v>
      </c>
      <c r="P49" s="198">
        <v>0.76</v>
      </c>
      <c r="Q49" s="198">
        <v>0.24</v>
      </c>
      <c r="R49" s="198">
        <v>0.6</v>
      </c>
      <c r="S49" s="198">
        <v>0.37</v>
      </c>
      <c r="T49" s="198">
        <v>0</v>
      </c>
      <c r="U49" s="198">
        <v>1.96</v>
      </c>
      <c r="V49" s="198">
        <v>0.19</v>
      </c>
      <c r="W49" s="198">
        <v>0.65</v>
      </c>
      <c r="X49" s="198">
        <v>2.08</v>
      </c>
      <c r="Y49" s="198">
        <v>0</v>
      </c>
      <c r="Z49" s="198">
        <v>3.93</v>
      </c>
      <c r="AA49" s="198">
        <v>0.99</v>
      </c>
      <c r="AB49" s="198">
        <v>0</v>
      </c>
      <c r="AC49" s="198">
        <v>7.85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10.92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252.15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3.46</v>
      </c>
      <c r="E50" s="198">
        <v>0</v>
      </c>
      <c r="F50" s="198">
        <v>2.86</v>
      </c>
      <c r="G50" s="198">
        <v>2.86</v>
      </c>
      <c r="H50" s="198">
        <v>0</v>
      </c>
      <c r="I50" s="198">
        <v>7.22</v>
      </c>
      <c r="J50" s="198">
        <v>0.48</v>
      </c>
      <c r="K50" s="198">
        <v>149.37</v>
      </c>
      <c r="L50" s="198">
        <v>0.35</v>
      </c>
      <c r="M50" s="198">
        <v>1.98</v>
      </c>
      <c r="N50" s="198">
        <v>1.67</v>
      </c>
      <c r="O50" s="198">
        <v>2.35</v>
      </c>
      <c r="P50" s="198">
        <v>0.76</v>
      </c>
      <c r="Q50" s="198">
        <v>0.24</v>
      </c>
      <c r="R50" s="198">
        <v>0.6</v>
      </c>
      <c r="S50" s="198">
        <v>0.37</v>
      </c>
      <c r="T50" s="198">
        <v>0</v>
      </c>
      <c r="U50" s="198">
        <v>1.99</v>
      </c>
      <c r="V50" s="198">
        <v>0.19</v>
      </c>
      <c r="W50" s="198">
        <v>0.65</v>
      </c>
      <c r="X50" s="198">
        <v>2.08</v>
      </c>
      <c r="Y50" s="198">
        <v>0</v>
      </c>
      <c r="Z50" s="198">
        <v>3.93</v>
      </c>
      <c r="AA50" s="198">
        <v>0.99</v>
      </c>
      <c r="AB50" s="198">
        <v>0</v>
      </c>
      <c r="AC50" s="198">
        <v>7.85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10.92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252.15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3.46</v>
      </c>
      <c r="E51" s="198">
        <v>0</v>
      </c>
      <c r="F51" s="198">
        <v>2.86</v>
      </c>
      <c r="G51" s="198">
        <v>2.86</v>
      </c>
      <c r="H51" s="198">
        <v>0</v>
      </c>
      <c r="I51" s="198">
        <v>7.22</v>
      </c>
      <c r="J51" s="198">
        <v>0.48</v>
      </c>
      <c r="K51" s="198">
        <v>67.099999999999994</v>
      </c>
      <c r="L51" s="198">
        <v>0.35</v>
      </c>
      <c r="M51" s="198">
        <v>1.98</v>
      </c>
      <c r="N51" s="198">
        <v>1.67</v>
      </c>
      <c r="O51" s="198">
        <v>2.35</v>
      </c>
      <c r="P51" s="198">
        <v>0.76</v>
      </c>
      <c r="Q51" s="198">
        <v>0.24</v>
      </c>
      <c r="R51" s="198">
        <v>0.6</v>
      </c>
      <c r="S51" s="198">
        <v>0.37</v>
      </c>
      <c r="T51" s="198">
        <v>0</v>
      </c>
      <c r="U51" s="198">
        <v>1.99</v>
      </c>
      <c r="V51" s="198">
        <v>0.19</v>
      </c>
      <c r="W51" s="198">
        <v>0.65</v>
      </c>
      <c r="X51" s="198">
        <v>2.08</v>
      </c>
      <c r="Y51" s="198">
        <v>0</v>
      </c>
      <c r="Z51" s="198">
        <v>3.93</v>
      </c>
      <c r="AA51" s="198">
        <v>0.99</v>
      </c>
      <c r="AB51" s="198">
        <v>0</v>
      </c>
      <c r="AC51" s="198">
        <v>7.85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10.92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239.7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3.46</v>
      </c>
      <c r="E52" s="198">
        <v>0</v>
      </c>
      <c r="F52" s="198">
        <v>2.86</v>
      </c>
      <c r="G52" s="198">
        <v>2.86</v>
      </c>
      <c r="H52" s="198">
        <v>0</v>
      </c>
      <c r="I52" s="198">
        <v>7.22</v>
      </c>
      <c r="J52" s="198">
        <v>0.48</v>
      </c>
      <c r="K52" s="198">
        <v>16.45</v>
      </c>
      <c r="L52" s="198">
        <v>0.35</v>
      </c>
      <c r="M52" s="198">
        <v>1.98</v>
      </c>
      <c r="N52" s="198">
        <v>1.67</v>
      </c>
      <c r="O52" s="198">
        <v>2.35</v>
      </c>
      <c r="P52" s="198">
        <v>0.76</v>
      </c>
      <c r="Q52" s="198">
        <v>0.24</v>
      </c>
      <c r="R52" s="198">
        <v>0.6</v>
      </c>
      <c r="S52" s="198">
        <v>0.37</v>
      </c>
      <c r="T52" s="198">
        <v>0</v>
      </c>
      <c r="U52" s="198">
        <v>1.99</v>
      </c>
      <c r="V52" s="198">
        <v>0.19</v>
      </c>
      <c r="W52" s="198">
        <v>0.65</v>
      </c>
      <c r="X52" s="198">
        <v>2.08</v>
      </c>
      <c r="Y52" s="198">
        <v>0</v>
      </c>
      <c r="Z52" s="198">
        <v>3.93</v>
      </c>
      <c r="AA52" s="198">
        <v>0.99</v>
      </c>
      <c r="AB52" s="198">
        <v>0</v>
      </c>
      <c r="AC52" s="198">
        <v>8.4499999999999993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10.92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239.7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3.46</v>
      </c>
      <c r="E53" s="198">
        <v>0</v>
      </c>
      <c r="F53" s="198">
        <v>2.86</v>
      </c>
      <c r="G53" s="198">
        <v>2.86</v>
      </c>
      <c r="H53" s="198">
        <v>0</v>
      </c>
      <c r="I53" s="198">
        <v>7.22</v>
      </c>
      <c r="J53" s="198">
        <v>0.48</v>
      </c>
      <c r="K53" s="198">
        <v>16.45</v>
      </c>
      <c r="L53" s="198">
        <v>0.35</v>
      </c>
      <c r="M53" s="198">
        <v>2.04</v>
      </c>
      <c r="N53" s="198">
        <v>1.67</v>
      </c>
      <c r="O53" s="198">
        <v>2.35</v>
      </c>
      <c r="P53" s="198">
        <v>0.76</v>
      </c>
      <c r="Q53" s="198">
        <v>0.24</v>
      </c>
      <c r="R53" s="198">
        <v>0.6</v>
      </c>
      <c r="S53" s="198">
        <v>0.37</v>
      </c>
      <c r="T53" s="198">
        <v>0</v>
      </c>
      <c r="U53" s="198">
        <v>1.99</v>
      </c>
      <c r="V53" s="198">
        <v>0.19</v>
      </c>
      <c r="W53" s="198">
        <v>0.65</v>
      </c>
      <c r="X53" s="198">
        <v>2.08</v>
      </c>
      <c r="Y53" s="198">
        <v>0</v>
      </c>
      <c r="Z53" s="198">
        <v>3.93</v>
      </c>
      <c r="AA53" s="198">
        <v>0.99</v>
      </c>
      <c r="AB53" s="198">
        <v>0</v>
      </c>
      <c r="AC53" s="198">
        <v>9.0500000000000007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10.92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239.7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3.46</v>
      </c>
      <c r="E54" s="198">
        <v>0</v>
      </c>
      <c r="F54" s="198">
        <v>2.86</v>
      </c>
      <c r="G54" s="198">
        <v>2.86</v>
      </c>
      <c r="H54" s="198">
        <v>0</v>
      </c>
      <c r="I54" s="198">
        <v>7.22</v>
      </c>
      <c r="J54" s="198">
        <v>0.48</v>
      </c>
      <c r="K54" s="198">
        <v>16.45</v>
      </c>
      <c r="L54" s="198">
        <v>0.35</v>
      </c>
      <c r="M54" s="198">
        <v>2.04</v>
      </c>
      <c r="N54" s="198">
        <v>1.67</v>
      </c>
      <c r="O54" s="198">
        <v>2.35</v>
      </c>
      <c r="P54" s="198">
        <v>0.76</v>
      </c>
      <c r="Q54" s="198">
        <v>0.24</v>
      </c>
      <c r="R54" s="198">
        <v>0.6</v>
      </c>
      <c r="S54" s="198">
        <v>0.37</v>
      </c>
      <c r="T54" s="198">
        <v>0</v>
      </c>
      <c r="U54" s="198">
        <v>1.99</v>
      </c>
      <c r="V54" s="198">
        <v>0.19</v>
      </c>
      <c r="W54" s="198">
        <v>0.65</v>
      </c>
      <c r="X54" s="198">
        <v>2.08</v>
      </c>
      <c r="Y54" s="198">
        <v>0</v>
      </c>
      <c r="Z54" s="198">
        <v>3.93</v>
      </c>
      <c r="AA54" s="198">
        <v>0.99</v>
      </c>
      <c r="AB54" s="198">
        <v>0</v>
      </c>
      <c r="AC54" s="198">
        <v>9.0500000000000007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10.92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239.7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3.46</v>
      </c>
      <c r="E55" s="198">
        <v>0</v>
      </c>
      <c r="F55" s="198">
        <v>2.86</v>
      </c>
      <c r="G55" s="198">
        <v>2.86</v>
      </c>
      <c r="H55" s="198">
        <v>0</v>
      </c>
      <c r="I55" s="198">
        <v>7.22</v>
      </c>
      <c r="J55" s="198">
        <v>0.48</v>
      </c>
      <c r="K55" s="198">
        <v>125.18</v>
      </c>
      <c r="L55" s="198">
        <v>11.04</v>
      </c>
      <c r="M55" s="198">
        <v>2.04</v>
      </c>
      <c r="N55" s="198">
        <v>1.67</v>
      </c>
      <c r="O55" s="198">
        <v>2.35</v>
      </c>
      <c r="P55" s="198">
        <v>0.76</v>
      </c>
      <c r="Q55" s="198">
        <v>0.24</v>
      </c>
      <c r="R55" s="198">
        <v>18.62</v>
      </c>
      <c r="S55" s="198">
        <v>0.37</v>
      </c>
      <c r="T55" s="198">
        <v>0</v>
      </c>
      <c r="U55" s="198">
        <v>1.99</v>
      </c>
      <c r="V55" s="198">
        <v>5.8</v>
      </c>
      <c r="W55" s="198">
        <v>0.65</v>
      </c>
      <c r="X55" s="198">
        <v>2.08</v>
      </c>
      <c r="Y55" s="198">
        <v>0</v>
      </c>
      <c r="Z55" s="198">
        <v>3.93</v>
      </c>
      <c r="AA55" s="198">
        <v>0.99</v>
      </c>
      <c r="AB55" s="198">
        <v>0</v>
      </c>
      <c r="AC55" s="198">
        <v>9.0500000000000007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10.92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239.7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3.46</v>
      </c>
      <c r="E56" s="198">
        <v>0</v>
      </c>
      <c r="F56" s="198">
        <v>2.86</v>
      </c>
      <c r="G56" s="198">
        <v>2.86</v>
      </c>
      <c r="H56" s="198">
        <v>0</v>
      </c>
      <c r="I56" s="198">
        <v>7.22</v>
      </c>
      <c r="J56" s="198">
        <v>0.48</v>
      </c>
      <c r="K56" s="198">
        <v>16.45</v>
      </c>
      <c r="L56" s="198">
        <v>0.35</v>
      </c>
      <c r="M56" s="198">
        <v>2.04</v>
      </c>
      <c r="N56" s="198">
        <v>1.67</v>
      </c>
      <c r="O56" s="198">
        <v>2.35</v>
      </c>
      <c r="P56" s="198">
        <v>0.76</v>
      </c>
      <c r="Q56" s="198">
        <v>0.24</v>
      </c>
      <c r="R56" s="198">
        <v>0.6</v>
      </c>
      <c r="S56" s="198">
        <v>0.37</v>
      </c>
      <c r="T56" s="198">
        <v>0</v>
      </c>
      <c r="U56" s="198">
        <v>1.99</v>
      </c>
      <c r="V56" s="198">
        <v>0.19</v>
      </c>
      <c r="W56" s="198">
        <v>0.65</v>
      </c>
      <c r="X56" s="198">
        <v>2.08</v>
      </c>
      <c r="Y56" s="198">
        <v>0</v>
      </c>
      <c r="Z56" s="198">
        <v>3.93</v>
      </c>
      <c r="AA56" s="198">
        <v>0.99</v>
      </c>
      <c r="AB56" s="198">
        <v>0</v>
      </c>
      <c r="AC56" s="198">
        <v>9.0500000000000007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10.92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239.7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3.46</v>
      </c>
      <c r="E57" s="198">
        <v>0</v>
      </c>
      <c r="F57" s="198">
        <v>2.86</v>
      </c>
      <c r="G57" s="198">
        <v>2.86</v>
      </c>
      <c r="H57" s="198">
        <v>0</v>
      </c>
      <c r="I57" s="198">
        <v>7.22</v>
      </c>
      <c r="J57" s="198">
        <v>0.48</v>
      </c>
      <c r="K57" s="198">
        <v>16.45</v>
      </c>
      <c r="L57" s="198">
        <v>0.35</v>
      </c>
      <c r="M57" s="198">
        <v>2.04</v>
      </c>
      <c r="N57" s="198">
        <v>1.67</v>
      </c>
      <c r="O57" s="198">
        <v>2.35</v>
      </c>
      <c r="P57" s="198">
        <v>0.76</v>
      </c>
      <c r="Q57" s="198">
        <v>0.24</v>
      </c>
      <c r="R57" s="198">
        <v>0.6</v>
      </c>
      <c r="S57" s="198">
        <v>0.37</v>
      </c>
      <c r="T57" s="198">
        <v>0</v>
      </c>
      <c r="U57" s="198">
        <v>1.99</v>
      </c>
      <c r="V57" s="198">
        <v>0.19</v>
      </c>
      <c r="W57" s="198">
        <v>0.65</v>
      </c>
      <c r="X57" s="198">
        <v>2.08</v>
      </c>
      <c r="Y57" s="198">
        <v>0</v>
      </c>
      <c r="Z57" s="198">
        <v>3.93</v>
      </c>
      <c r="AA57" s="198">
        <v>0.99</v>
      </c>
      <c r="AB57" s="198">
        <v>0</v>
      </c>
      <c r="AC57" s="198">
        <v>9.65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10.92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239.7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3.46</v>
      </c>
      <c r="E58" s="198">
        <v>0</v>
      </c>
      <c r="F58" s="198">
        <v>2.86</v>
      </c>
      <c r="G58" s="198">
        <v>2.86</v>
      </c>
      <c r="H58" s="198">
        <v>0</v>
      </c>
      <c r="I58" s="198">
        <v>7.22</v>
      </c>
      <c r="J58" s="198">
        <v>0.48</v>
      </c>
      <c r="K58" s="198">
        <v>16.45</v>
      </c>
      <c r="L58" s="198">
        <v>0.35</v>
      </c>
      <c r="M58" s="198">
        <v>2.04</v>
      </c>
      <c r="N58" s="198">
        <v>1.67</v>
      </c>
      <c r="O58" s="198">
        <v>2.35</v>
      </c>
      <c r="P58" s="198">
        <v>0.76</v>
      </c>
      <c r="Q58" s="198">
        <v>0.24</v>
      </c>
      <c r="R58" s="198">
        <v>0.6</v>
      </c>
      <c r="S58" s="198">
        <v>0.37</v>
      </c>
      <c r="T58" s="198">
        <v>0</v>
      </c>
      <c r="U58" s="198">
        <v>1.99</v>
      </c>
      <c r="V58" s="198">
        <v>0.19</v>
      </c>
      <c r="W58" s="198">
        <v>0.65</v>
      </c>
      <c r="X58" s="198">
        <v>2.08</v>
      </c>
      <c r="Y58" s="198">
        <v>0</v>
      </c>
      <c r="Z58" s="198">
        <v>3.93</v>
      </c>
      <c r="AA58" s="198">
        <v>0.99</v>
      </c>
      <c r="AB58" s="198">
        <v>0</v>
      </c>
      <c r="AC58" s="198">
        <v>9.65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10.92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239.7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3.46</v>
      </c>
      <c r="E59" s="198">
        <v>0</v>
      </c>
      <c r="F59" s="198">
        <v>2.86</v>
      </c>
      <c r="G59" s="198">
        <v>2.86</v>
      </c>
      <c r="H59" s="198">
        <v>0</v>
      </c>
      <c r="I59" s="198">
        <v>7.22</v>
      </c>
      <c r="J59" s="198">
        <v>0.48</v>
      </c>
      <c r="K59" s="198">
        <v>8.23</v>
      </c>
      <c r="L59" s="198">
        <v>0.35</v>
      </c>
      <c r="M59" s="198">
        <v>2.04</v>
      </c>
      <c r="N59" s="198">
        <v>1.67</v>
      </c>
      <c r="O59" s="198">
        <v>2.35</v>
      </c>
      <c r="P59" s="198">
        <v>0.76</v>
      </c>
      <c r="Q59" s="198">
        <v>0.24</v>
      </c>
      <c r="R59" s="198">
        <v>0.6</v>
      </c>
      <c r="S59" s="198">
        <v>0.37</v>
      </c>
      <c r="T59" s="198">
        <v>0</v>
      </c>
      <c r="U59" s="198">
        <v>1.99</v>
      </c>
      <c r="V59" s="198">
        <v>0.19</v>
      </c>
      <c r="W59" s="198">
        <v>0.65</v>
      </c>
      <c r="X59" s="198">
        <v>2.08</v>
      </c>
      <c r="Y59" s="198">
        <v>0</v>
      </c>
      <c r="Z59" s="198">
        <v>3.93</v>
      </c>
      <c r="AA59" s="198">
        <v>0.99</v>
      </c>
      <c r="AB59" s="198">
        <v>0</v>
      </c>
      <c r="AC59" s="198">
        <v>9.65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10.92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239.7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3.46</v>
      </c>
      <c r="E60" s="198">
        <v>0</v>
      </c>
      <c r="F60" s="198">
        <v>2.86</v>
      </c>
      <c r="G60" s="198">
        <v>2.86</v>
      </c>
      <c r="H60" s="198">
        <v>0</v>
      </c>
      <c r="I60" s="198">
        <v>7.22</v>
      </c>
      <c r="J60" s="198">
        <v>0.48</v>
      </c>
      <c r="K60" s="198">
        <v>8.23</v>
      </c>
      <c r="L60" s="198">
        <v>0.35</v>
      </c>
      <c r="M60" s="198">
        <v>2.04</v>
      </c>
      <c r="N60" s="198">
        <v>1.67</v>
      </c>
      <c r="O60" s="198">
        <v>2.35</v>
      </c>
      <c r="P60" s="198">
        <v>0.76</v>
      </c>
      <c r="Q60" s="198">
        <v>0.24</v>
      </c>
      <c r="R60" s="198">
        <v>0.6</v>
      </c>
      <c r="S60" s="198">
        <v>0.37</v>
      </c>
      <c r="T60" s="198">
        <v>0</v>
      </c>
      <c r="U60" s="198">
        <v>1.99</v>
      </c>
      <c r="V60" s="198">
        <v>0.19</v>
      </c>
      <c r="W60" s="198">
        <v>0.65</v>
      </c>
      <c r="X60" s="198">
        <v>2.08</v>
      </c>
      <c r="Y60" s="198">
        <v>0</v>
      </c>
      <c r="Z60" s="198">
        <v>3.93</v>
      </c>
      <c r="AA60" s="198">
        <v>0.99</v>
      </c>
      <c r="AB60" s="198">
        <v>0</v>
      </c>
      <c r="AC60" s="198">
        <v>14.37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10.92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239.7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3.46</v>
      </c>
      <c r="E61" s="198">
        <v>0</v>
      </c>
      <c r="F61" s="198">
        <v>2.38</v>
      </c>
      <c r="G61" s="198">
        <v>2.86</v>
      </c>
      <c r="H61" s="198">
        <v>0</v>
      </c>
      <c r="I61" s="198">
        <v>7.22</v>
      </c>
      <c r="J61" s="198">
        <v>0.48</v>
      </c>
      <c r="K61" s="198">
        <v>8.23</v>
      </c>
      <c r="L61" s="198">
        <v>0.35</v>
      </c>
      <c r="M61" s="198">
        <v>2.04</v>
      </c>
      <c r="N61" s="198">
        <v>1.67</v>
      </c>
      <c r="O61" s="198">
        <v>2.35</v>
      </c>
      <c r="P61" s="198">
        <v>0.76</v>
      </c>
      <c r="Q61" s="198">
        <v>0.24</v>
      </c>
      <c r="R61" s="198">
        <v>0.6</v>
      </c>
      <c r="S61" s="198">
        <v>0.37</v>
      </c>
      <c r="T61" s="198">
        <v>0</v>
      </c>
      <c r="U61" s="198">
        <v>1.99</v>
      </c>
      <c r="V61" s="198">
        <v>0.19</v>
      </c>
      <c r="W61" s="198">
        <v>0.65</v>
      </c>
      <c r="X61" s="198">
        <v>2.08</v>
      </c>
      <c r="Y61" s="198">
        <v>0</v>
      </c>
      <c r="Z61" s="198">
        <v>3.93</v>
      </c>
      <c r="AA61" s="198">
        <v>0.99</v>
      </c>
      <c r="AB61" s="198">
        <v>0</v>
      </c>
      <c r="AC61" s="198">
        <v>14.37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10.92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176.4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3.46</v>
      </c>
      <c r="E62" s="198">
        <v>0</v>
      </c>
      <c r="F62" s="198">
        <v>2.38</v>
      </c>
      <c r="G62" s="198">
        <v>2.86</v>
      </c>
      <c r="H62" s="198">
        <v>0</v>
      </c>
      <c r="I62" s="198">
        <v>7.22</v>
      </c>
      <c r="J62" s="198">
        <v>0.48</v>
      </c>
      <c r="K62" s="198">
        <v>8.23</v>
      </c>
      <c r="L62" s="198">
        <v>0.35</v>
      </c>
      <c r="M62" s="198">
        <v>2.04</v>
      </c>
      <c r="N62" s="198">
        <v>1.67</v>
      </c>
      <c r="O62" s="198">
        <v>2.35</v>
      </c>
      <c r="P62" s="198">
        <v>0.76</v>
      </c>
      <c r="Q62" s="198">
        <v>0.24</v>
      </c>
      <c r="R62" s="198">
        <v>0.6</v>
      </c>
      <c r="S62" s="198">
        <v>0.37</v>
      </c>
      <c r="T62" s="198">
        <v>0</v>
      </c>
      <c r="U62" s="198">
        <v>1.99</v>
      </c>
      <c r="V62" s="198">
        <v>0.19</v>
      </c>
      <c r="W62" s="198">
        <v>0.65</v>
      </c>
      <c r="X62" s="198">
        <v>2.08</v>
      </c>
      <c r="Y62" s="198">
        <v>0</v>
      </c>
      <c r="Z62" s="198">
        <v>3.93</v>
      </c>
      <c r="AA62" s="198">
        <v>0.99</v>
      </c>
      <c r="AB62" s="198">
        <v>0</v>
      </c>
      <c r="AC62" s="198">
        <v>16.16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10.92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176.4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3.46</v>
      </c>
      <c r="E63" s="198">
        <v>0</v>
      </c>
      <c r="F63" s="198">
        <v>2.38</v>
      </c>
      <c r="G63" s="198">
        <v>2.86</v>
      </c>
      <c r="H63" s="198">
        <v>0</v>
      </c>
      <c r="I63" s="198">
        <v>7.22</v>
      </c>
      <c r="J63" s="198">
        <v>0.48</v>
      </c>
      <c r="K63" s="198">
        <v>8.23</v>
      </c>
      <c r="L63" s="198">
        <v>0.35</v>
      </c>
      <c r="M63" s="198">
        <v>2.04</v>
      </c>
      <c r="N63" s="198">
        <v>1.67</v>
      </c>
      <c r="O63" s="198">
        <v>2.35</v>
      </c>
      <c r="P63" s="198">
        <v>0.76</v>
      </c>
      <c r="Q63" s="198">
        <v>0.24</v>
      </c>
      <c r="R63" s="198">
        <v>0.6</v>
      </c>
      <c r="S63" s="198">
        <v>0.37</v>
      </c>
      <c r="T63" s="198">
        <v>0</v>
      </c>
      <c r="U63" s="198">
        <v>1.99</v>
      </c>
      <c r="V63" s="198">
        <v>0.19</v>
      </c>
      <c r="W63" s="198">
        <v>0.65</v>
      </c>
      <c r="X63" s="198">
        <v>2.08</v>
      </c>
      <c r="Y63" s="198">
        <v>0</v>
      </c>
      <c r="Z63" s="198">
        <v>3.93</v>
      </c>
      <c r="AA63" s="198">
        <v>0.99</v>
      </c>
      <c r="AB63" s="198">
        <v>0</v>
      </c>
      <c r="AC63" s="198">
        <v>11.43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10.92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176.4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3.46</v>
      </c>
      <c r="E64" s="198">
        <v>0</v>
      </c>
      <c r="F64" s="198">
        <v>2.38</v>
      </c>
      <c r="G64" s="198">
        <v>2.86</v>
      </c>
      <c r="H64" s="198">
        <v>0</v>
      </c>
      <c r="I64" s="198">
        <v>7.22</v>
      </c>
      <c r="J64" s="198">
        <v>0.48</v>
      </c>
      <c r="K64" s="198">
        <v>8.23</v>
      </c>
      <c r="L64" s="198">
        <v>0.35</v>
      </c>
      <c r="M64" s="198">
        <v>2.04</v>
      </c>
      <c r="N64" s="198">
        <v>1.67</v>
      </c>
      <c r="O64" s="198">
        <v>2.35</v>
      </c>
      <c r="P64" s="198">
        <v>0.76</v>
      </c>
      <c r="Q64" s="198">
        <v>0.24</v>
      </c>
      <c r="R64" s="198">
        <v>0.6</v>
      </c>
      <c r="S64" s="198">
        <v>0.37</v>
      </c>
      <c r="T64" s="198">
        <v>0</v>
      </c>
      <c r="U64" s="198">
        <v>1.99</v>
      </c>
      <c r="V64" s="198">
        <v>0.19</v>
      </c>
      <c r="W64" s="198">
        <v>0.65</v>
      </c>
      <c r="X64" s="198">
        <v>2.08</v>
      </c>
      <c r="Y64" s="198">
        <v>0</v>
      </c>
      <c r="Z64" s="198">
        <v>3.93</v>
      </c>
      <c r="AA64" s="198">
        <v>0.99</v>
      </c>
      <c r="AB64" s="198">
        <v>0</v>
      </c>
      <c r="AC64" s="198">
        <v>16.16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10.92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176.4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3.46</v>
      </c>
      <c r="E65" s="198">
        <v>0</v>
      </c>
      <c r="F65" s="198">
        <v>2.38</v>
      </c>
      <c r="G65" s="198">
        <v>2.86</v>
      </c>
      <c r="H65" s="198">
        <v>0</v>
      </c>
      <c r="I65" s="198">
        <v>7.22</v>
      </c>
      <c r="J65" s="198">
        <v>0.48</v>
      </c>
      <c r="K65" s="198">
        <v>237.55</v>
      </c>
      <c r="L65" s="198">
        <v>0.35</v>
      </c>
      <c r="M65" s="198">
        <v>2.04</v>
      </c>
      <c r="N65" s="198">
        <v>1.67</v>
      </c>
      <c r="O65" s="198">
        <v>2.35</v>
      </c>
      <c r="P65" s="198">
        <v>0.76</v>
      </c>
      <c r="Q65" s="198">
        <v>0.24</v>
      </c>
      <c r="R65" s="198">
        <v>0.6</v>
      </c>
      <c r="S65" s="198">
        <v>0.37</v>
      </c>
      <c r="T65" s="198">
        <v>0</v>
      </c>
      <c r="U65" s="198">
        <v>1.99</v>
      </c>
      <c r="V65" s="198">
        <v>0.19</v>
      </c>
      <c r="W65" s="198">
        <v>0.65</v>
      </c>
      <c r="X65" s="198">
        <v>2.08</v>
      </c>
      <c r="Y65" s="198">
        <v>0</v>
      </c>
      <c r="Z65" s="198">
        <v>3.93</v>
      </c>
      <c r="AA65" s="198">
        <v>0.99</v>
      </c>
      <c r="AB65" s="198">
        <v>0</v>
      </c>
      <c r="AC65" s="198">
        <v>16.16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10.92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176.4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3.46</v>
      </c>
      <c r="E66" s="198">
        <v>0</v>
      </c>
      <c r="F66" s="198">
        <v>2.38</v>
      </c>
      <c r="G66" s="198">
        <v>2.86</v>
      </c>
      <c r="H66" s="198">
        <v>0</v>
      </c>
      <c r="I66" s="198">
        <v>7.22</v>
      </c>
      <c r="J66" s="198">
        <v>0.48</v>
      </c>
      <c r="K66" s="198">
        <v>221.44</v>
      </c>
      <c r="L66" s="198">
        <v>0.35</v>
      </c>
      <c r="M66" s="198">
        <v>2.04</v>
      </c>
      <c r="N66" s="198">
        <v>1.67</v>
      </c>
      <c r="O66" s="198">
        <v>2.35</v>
      </c>
      <c r="P66" s="198">
        <v>0.76</v>
      </c>
      <c r="Q66" s="198">
        <v>0.24</v>
      </c>
      <c r="R66" s="198">
        <v>0.6</v>
      </c>
      <c r="S66" s="198">
        <v>0.37</v>
      </c>
      <c r="T66" s="198">
        <v>0</v>
      </c>
      <c r="U66" s="198">
        <v>1.99</v>
      </c>
      <c r="V66" s="198">
        <v>0.19</v>
      </c>
      <c r="W66" s="198">
        <v>0.65</v>
      </c>
      <c r="X66" s="198">
        <v>2.08</v>
      </c>
      <c r="Y66" s="198">
        <v>0</v>
      </c>
      <c r="Z66" s="198">
        <v>3.93</v>
      </c>
      <c r="AA66" s="198">
        <v>0.99</v>
      </c>
      <c r="AB66" s="198">
        <v>0</v>
      </c>
      <c r="AC66" s="198">
        <v>16.16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11.98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176.4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3.46</v>
      </c>
      <c r="E67" s="198">
        <v>0</v>
      </c>
      <c r="F67" s="198">
        <v>2.38</v>
      </c>
      <c r="G67" s="198">
        <v>2.86</v>
      </c>
      <c r="H67" s="198">
        <v>0</v>
      </c>
      <c r="I67" s="198">
        <v>7.22</v>
      </c>
      <c r="J67" s="198">
        <v>0.48</v>
      </c>
      <c r="K67" s="198">
        <v>203.64</v>
      </c>
      <c r="L67" s="198">
        <v>0.35</v>
      </c>
      <c r="M67" s="198">
        <v>2.04</v>
      </c>
      <c r="N67" s="198">
        <v>1.67</v>
      </c>
      <c r="O67" s="198">
        <v>2.35</v>
      </c>
      <c r="P67" s="198">
        <v>0.76</v>
      </c>
      <c r="Q67" s="198">
        <v>0.24</v>
      </c>
      <c r="R67" s="198">
        <v>0.6</v>
      </c>
      <c r="S67" s="198">
        <v>0.37</v>
      </c>
      <c r="T67" s="198">
        <v>0</v>
      </c>
      <c r="U67" s="198">
        <v>1.99</v>
      </c>
      <c r="V67" s="198">
        <v>0.19</v>
      </c>
      <c r="W67" s="198">
        <v>0.65</v>
      </c>
      <c r="X67" s="198">
        <v>1.89</v>
      </c>
      <c r="Y67" s="198">
        <v>0</v>
      </c>
      <c r="Z67" s="198">
        <v>3.93</v>
      </c>
      <c r="AA67" s="198">
        <v>0.99</v>
      </c>
      <c r="AB67" s="198">
        <v>0</v>
      </c>
      <c r="AC67" s="198">
        <v>11.43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10.92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239.7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3.46</v>
      </c>
      <c r="E68" s="198">
        <v>0</v>
      </c>
      <c r="F68" s="198">
        <v>2.38</v>
      </c>
      <c r="G68" s="198">
        <v>2.86</v>
      </c>
      <c r="H68" s="198">
        <v>0</v>
      </c>
      <c r="I68" s="198">
        <v>7.22</v>
      </c>
      <c r="J68" s="198">
        <v>0.48</v>
      </c>
      <c r="K68" s="198">
        <v>187.53</v>
      </c>
      <c r="L68" s="198">
        <v>0.35</v>
      </c>
      <c r="M68" s="198">
        <v>2.04</v>
      </c>
      <c r="N68" s="198">
        <v>1.67</v>
      </c>
      <c r="O68" s="198">
        <v>2.35</v>
      </c>
      <c r="P68" s="198">
        <v>0.76</v>
      </c>
      <c r="Q68" s="198">
        <v>0.24</v>
      </c>
      <c r="R68" s="198">
        <v>0.6</v>
      </c>
      <c r="S68" s="198">
        <v>0.37</v>
      </c>
      <c r="T68" s="198">
        <v>0</v>
      </c>
      <c r="U68" s="198">
        <v>1.99</v>
      </c>
      <c r="V68" s="198">
        <v>0.19</v>
      </c>
      <c r="W68" s="198">
        <v>0.65</v>
      </c>
      <c r="X68" s="198">
        <v>1.89</v>
      </c>
      <c r="Y68" s="198">
        <v>0</v>
      </c>
      <c r="Z68" s="198">
        <v>3.93</v>
      </c>
      <c r="AA68" s="198">
        <v>0.99</v>
      </c>
      <c r="AB68" s="198">
        <v>0</v>
      </c>
      <c r="AC68" s="198">
        <v>16.16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11.43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239.7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3.46</v>
      </c>
      <c r="E69" s="198">
        <v>0</v>
      </c>
      <c r="F69" s="198">
        <v>2.38</v>
      </c>
      <c r="G69" s="198">
        <v>2.86</v>
      </c>
      <c r="H69" s="198">
        <v>0</v>
      </c>
      <c r="I69" s="198">
        <v>7.22</v>
      </c>
      <c r="J69" s="198">
        <v>0.48</v>
      </c>
      <c r="K69" s="198">
        <v>171.13</v>
      </c>
      <c r="L69" s="198">
        <v>0.35</v>
      </c>
      <c r="M69" s="198">
        <v>2.04</v>
      </c>
      <c r="N69" s="198">
        <v>1.67</v>
      </c>
      <c r="O69" s="198">
        <v>2.35</v>
      </c>
      <c r="P69" s="198">
        <v>0.76</v>
      </c>
      <c r="Q69" s="198">
        <v>0.24</v>
      </c>
      <c r="R69" s="198">
        <v>0.6</v>
      </c>
      <c r="S69" s="198">
        <v>0.37</v>
      </c>
      <c r="T69" s="198">
        <v>0</v>
      </c>
      <c r="U69" s="198">
        <v>1.99</v>
      </c>
      <c r="V69" s="198">
        <v>0.19</v>
      </c>
      <c r="W69" s="198">
        <v>0.65</v>
      </c>
      <c r="X69" s="198">
        <v>2.08</v>
      </c>
      <c r="Y69" s="198">
        <v>0</v>
      </c>
      <c r="Z69" s="198">
        <v>3.93</v>
      </c>
      <c r="AA69" s="198">
        <v>0.99</v>
      </c>
      <c r="AB69" s="198">
        <v>0</v>
      </c>
      <c r="AC69" s="198">
        <v>16.16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11.98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239.7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3.46</v>
      </c>
      <c r="E70" s="198">
        <v>0</v>
      </c>
      <c r="F70" s="198">
        <v>2.38</v>
      </c>
      <c r="G70" s="198">
        <v>2.86</v>
      </c>
      <c r="H70" s="198">
        <v>0</v>
      </c>
      <c r="I70" s="198">
        <v>7.22</v>
      </c>
      <c r="J70" s="198">
        <v>0.48</v>
      </c>
      <c r="K70" s="198">
        <v>155.03</v>
      </c>
      <c r="L70" s="198">
        <v>0.35</v>
      </c>
      <c r="M70" s="198">
        <v>2.04</v>
      </c>
      <c r="N70" s="198">
        <v>1.67</v>
      </c>
      <c r="O70" s="198">
        <v>2.35</v>
      </c>
      <c r="P70" s="198">
        <v>0.76</v>
      </c>
      <c r="Q70" s="198">
        <v>0.24</v>
      </c>
      <c r="R70" s="198">
        <v>0.6</v>
      </c>
      <c r="S70" s="198">
        <v>0.37</v>
      </c>
      <c r="T70" s="198">
        <v>0</v>
      </c>
      <c r="U70" s="198">
        <v>1.99</v>
      </c>
      <c r="V70" s="198">
        <v>0.19</v>
      </c>
      <c r="W70" s="198">
        <v>0.65</v>
      </c>
      <c r="X70" s="198">
        <v>2.08</v>
      </c>
      <c r="Y70" s="198">
        <v>0</v>
      </c>
      <c r="Z70" s="198">
        <v>3.93</v>
      </c>
      <c r="AA70" s="198">
        <v>0.99</v>
      </c>
      <c r="AB70" s="198">
        <v>0</v>
      </c>
      <c r="AC70" s="198">
        <v>16.16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11.71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239.7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3.46</v>
      </c>
      <c r="E71" s="198">
        <v>0</v>
      </c>
      <c r="F71" s="198">
        <v>2.38</v>
      </c>
      <c r="G71" s="198">
        <v>2.86</v>
      </c>
      <c r="H71" s="198">
        <v>0</v>
      </c>
      <c r="I71" s="198">
        <v>7.22</v>
      </c>
      <c r="J71" s="198">
        <v>0.48</v>
      </c>
      <c r="K71" s="198">
        <v>138.63</v>
      </c>
      <c r="L71" s="198">
        <v>0.35</v>
      </c>
      <c r="M71" s="198">
        <v>2.04</v>
      </c>
      <c r="N71" s="198">
        <v>1.67</v>
      </c>
      <c r="O71" s="198">
        <v>2.35</v>
      </c>
      <c r="P71" s="198">
        <v>0.76</v>
      </c>
      <c r="Q71" s="198">
        <v>0.24</v>
      </c>
      <c r="R71" s="198">
        <v>0.6</v>
      </c>
      <c r="S71" s="198">
        <v>0.37</v>
      </c>
      <c r="T71" s="198">
        <v>0</v>
      </c>
      <c r="U71" s="198">
        <v>1.99</v>
      </c>
      <c r="V71" s="198">
        <v>0.19</v>
      </c>
      <c r="W71" s="198">
        <v>0.65</v>
      </c>
      <c r="X71" s="198">
        <v>2.08</v>
      </c>
      <c r="Y71" s="198">
        <v>0</v>
      </c>
      <c r="Z71" s="198">
        <v>3.93</v>
      </c>
      <c r="AA71" s="198">
        <v>0.99</v>
      </c>
      <c r="AB71" s="198">
        <v>0</v>
      </c>
      <c r="AC71" s="198">
        <v>11.43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10.92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241.4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3.46</v>
      </c>
      <c r="E72" s="198">
        <v>0</v>
      </c>
      <c r="F72" s="198">
        <v>2.38</v>
      </c>
      <c r="G72" s="198">
        <v>2.86</v>
      </c>
      <c r="H72" s="198">
        <v>0</v>
      </c>
      <c r="I72" s="198">
        <v>7.22</v>
      </c>
      <c r="J72" s="198">
        <v>0.48</v>
      </c>
      <c r="K72" s="198">
        <v>122.52</v>
      </c>
      <c r="L72" s="198">
        <v>0.35</v>
      </c>
      <c r="M72" s="198">
        <v>2.04</v>
      </c>
      <c r="N72" s="198">
        <v>1.67</v>
      </c>
      <c r="O72" s="198">
        <v>2.35</v>
      </c>
      <c r="P72" s="198">
        <v>0.76</v>
      </c>
      <c r="Q72" s="198">
        <v>0.24</v>
      </c>
      <c r="R72" s="198">
        <v>0.6</v>
      </c>
      <c r="S72" s="198">
        <v>0.37</v>
      </c>
      <c r="T72" s="198">
        <v>0</v>
      </c>
      <c r="U72" s="198">
        <v>1.99</v>
      </c>
      <c r="V72" s="198">
        <v>0.19</v>
      </c>
      <c r="W72" s="198">
        <v>0.65</v>
      </c>
      <c r="X72" s="198">
        <v>2.08</v>
      </c>
      <c r="Y72" s="198">
        <v>0</v>
      </c>
      <c r="Z72" s="198">
        <v>3.93</v>
      </c>
      <c r="AA72" s="198">
        <v>0.99</v>
      </c>
      <c r="AB72" s="198">
        <v>0</v>
      </c>
      <c r="AC72" s="198">
        <v>11.43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10.92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241.4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3.46</v>
      </c>
      <c r="E73" s="198">
        <v>0</v>
      </c>
      <c r="F73" s="198">
        <v>2.38</v>
      </c>
      <c r="G73" s="198">
        <v>2.86</v>
      </c>
      <c r="H73" s="198">
        <v>0</v>
      </c>
      <c r="I73" s="198">
        <v>0.23</v>
      </c>
      <c r="J73" s="198">
        <v>0.48</v>
      </c>
      <c r="K73" s="198">
        <v>106.12</v>
      </c>
      <c r="L73" s="198">
        <v>0.35</v>
      </c>
      <c r="M73" s="198">
        <v>2.04</v>
      </c>
      <c r="N73" s="198">
        <v>1.67</v>
      </c>
      <c r="O73" s="198">
        <v>2.35</v>
      </c>
      <c r="P73" s="198">
        <v>0.76</v>
      </c>
      <c r="Q73" s="198">
        <v>0.24</v>
      </c>
      <c r="R73" s="198">
        <v>0.6</v>
      </c>
      <c r="S73" s="198">
        <v>0.37</v>
      </c>
      <c r="T73" s="198">
        <v>0</v>
      </c>
      <c r="U73" s="198">
        <v>1.99</v>
      </c>
      <c r="V73" s="198">
        <v>0.19</v>
      </c>
      <c r="W73" s="198">
        <v>0.65</v>
      </c>
      <c r="X73" s="198">
        <v>2.08</v>
      </c>
      <c r="Y73" s="198">
        <v>0</v>
      </c>
      <c r="Z73" s="198">
        <v>3.93</v>
      </c>
      <c r="AA73" s="198">
        <v>0.99</v>
      </c>
      <c r="AB73" s="198">
        <v>0</v>
      </c>
      <c r="AC73" s="198">
        <v>16.16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11.98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241.4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3.46</v>
      </c>
      <c r="E74" s="198">
        <v>0</v>
      </c>
      <c r="F74" s="198">
        <v>2.38</v>
      </c>
      <c r="G74" s="198">
        <v>2.86</v>
      </c>
      <c r="H74" s="198">
        <v>0</v>
      </c>
      <c r="I74" s="198">
        <v>0.23</v>
      </c>
      <c r="J74" s="198">
        <v>0.48</v>
      </c>
      <c r="K74" s="198">
        <v>90.01</v>
      </c>
      <c r="L74" s="198">
        <v>0.35</v>
      </c>
      <c r="M74" s="198">
        <v>2.04</v>
      </c>
      <c r="N74" s="198">
        <v>1.67</v>
      </c>
      <c r="O74" s="198">
        <v>2.35</v>
      </c>
      <c r="P74" s="198">
        <v>0.76</v>
      </c>
      <c r="Q74" s="198">
        <v>0.24</v>
      </c>
      <c r="R74" s="198">
        <v>0.6</v>
      </c>
      <c r="S74" s="198">
        <v>0.37</v>
      </c>
      <c r="T74" s="198">
        <v>0</v>
      </c>
      <c r="U74" s="198">
        <v>1.99</v>
      </c>
      <c r="V74" s="198">
        <v>0.19</v>
      </c>
      <c r="W74" s="198">
        <v>0.65</v>
      </c>
      <c r="X74" s="198">
        <v>2.08</v>
      </c>
      <c r="Y74" s="198">
        <v>0</v>
      </c>
      <c r="Z74" s="198">
        <v>3.93</v>
      </c>
      <c r="AA74" s="198">
        <v>0.99</v>
      </c>
      <c r="AB74" s="198">
        <v>0</v>
      </c>
      <c r="AC74" s="198">
        <v>16.16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10.92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241.4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3.46</v>
      </c>
      <c r="E75" s="198">
        <v>0</v>
      </c>
      <c r="F75" s="198">
        <v>2.38</v>
      </c>
      <c r="G75" s="198">
        <v>2.86</v>
      </c>
      <c r="H75" s="198">
        <v>0</v>
      </c>
      <c r="I75" s="198">
        <v>0.23</v>
      </c>
      <c r="J75" s="198">
        <v>0.48</v>
      </c>
      <c r="K75" s="198">
        <v>72.150000000000006</v>
      </c>
      <c r="L75" s="198">
        <v>0.35</v>
      </c>
      <c r="M75" s="198">
        <v>2.04</v>
      </c>
      <c r="N75" s="198">
        <v>1.67</v>
      </c>
      <c r="O75" s="198">
        <v>2.35</v>
      </c>
      <c r="P75" s="198">
        <v>0.76</v>
      </c>
      <c r="Q75" s="198">
        <v>0.24</v>
      </c>
      <c r="R75" s="198">
        <v>0.6</v>
      </c>
      <c r="S75" s="198">
        <v>0.37</v>
      </c>
      <c r="T75" s="198">
        <v>0</v>
      </c>
      <c r="U75" s="198">
        <v>1.99</v>
      </c>
      <c r="V75" s="198">
        <v>0.2</v>
      </c>
      <c r="W75" s="198">
        <v>0.65</v>
      </c>
      <c r="X75" s="198">
        <v>2.08</v>
      </c>
      <c r="Y75" s="198">
        <v>0</v>
      </c>
      <c r="Z75" s="198">
        <v>3.93</v>
      </c>
      <c r="AA75" s="198">
        <v>0.99</v>
      </c>
      <c r="AB75" s="198">
        <v>0</v>
      </c>
      <c r="AC75" s="198">
        <v>16.16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10.92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253.85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3.46</v>
      </c>
      <c r="E76" s="198">
        <v>0</v>
      </c>
      <c r="F76" s="198">
        <v>2.38</v>
      </c>
      <c r="G76" s="198">
        <v>2.86</v>
      </c>
      <c r="H76" s="198">
        <v>0</v>
      </c>
      <c r="I76" s="198">
        <v>0.23</v>
      </c>
      <c r="J76" s="198">
        <v>0.48</v>
      </c>
      <c r="K76" s="198">
        <v>57.34</v>
      </c>
      <c r="L76" s="198">
        <v>0.35</v>
      </c>
      <c r="M76" s="198">
        <v>2.04</v>
      </c>
      <c r="N76" s="198">
        <v>1.67</v>
      </c>
      <c r="O76" s="198">
        <v>2.35</v>
      </c>
      <c r="P76" s="198">
        <v>0.76</v>
      </c>
      <c r="Q76" s="198">
        <v>0.24</v>
      </c>
      <c r="R76" s="198">
        <v>0.6</v>
      </c>
      <c r="S76" s="198">
        <v>0.37</v>
      </c>
      <c r="T76" s="198">
        <v>0</v>
      </c>
      <c r="U76" s="198">
        <v>1.99</v>
      </c>
      <c r="V76" s="198">
        <v>0.2</v>
      </c>
      <c r="W76" s="198">
        <v>0.65</v>
      </c>
      <c r="X76" s="198">
        <v>2.08</v>
      </c>
      <c r="Y76" s="198">
        <v>0</v>
      </c>
      <c r="Z76" s="198">
        <v>3.93</v>
      </c>
      <c r="AA76" s="198">
        <v>0.99</v>
      </c>
      <c r="AB76" s="198">
        <v>0</v>
      </c>
      <c r="AC76" s="198">
        <v>16.16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10.92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253.85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3.46</v>
      </c>
      <c r="E77" s="198">
        <v>0</v>
      </c>
      <c r="F77" s="198">
        <v>2.38</v>
      </c>
      <c r="G77" s="198">
        <v>2.86</v>
      </c>
      <c r="H77" s="198">
        <v>0</v>
      </c>
      <c r="I77" s="198">
        <v>7.22</v>
      </c>
      <c r="J77" s="198">
        <v>0.48</v>
      </c>
      <c r="K77" s="198">
        <v>40.93</v>
      </c>
      <c r="L77" s="198">
        <v>0.35</v>
      </c>
      <c r="M77" s="198">
        <v>1.98</v>
      </c>
      <c r="N77" s="198">
        <v>1.67</v>
      </c>
      <c r="O77" s="198">
        <v>2.35</v>
      </c>
      <c r="P77" s="198">
        <v>0.76</v>
      </c>
      <c r="Q77" s="198">
        <v>0.24</v>
      </c>
      <c r="R77" s="198">
        <v>0.6</v>
      </c>
      <c r="S77" s="198">
        <v>0.37</v>
      </c>
      <c r="T77" s="198">
        <v>0</v>
      </c>
      <c r="U77" s="198">
        <v>1.99</v>
      </c>
      <c r="V77" s="198">
        <v>0.2</v>
      </c>
      <c r="W77" s="198">
        <v>0.65</v>
      </c>
      <c r="X77" s="198">
        <v>2.08</v>
      </c>
      <c r="Y77" s="198">
        <v>0</v>
      </c>
      <c r="Z77" s="198">
        <v>3.93</v>
      </c>
      <c r="AA77" s="198">
        <v>0.99</v>
      </c>
      <c r="AB77" s="198">
        <v>0</v>
      </c>
      <c r="AC77" s="198">
        <v>16.16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10.92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253.85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3.46</v>
      </c>
      <c r="E78" s="198">
        <v>0</v>
      </c>
      <c r="F78" s="198">
        <v>2.38</v>
      </c>
      <c r="G78" s="198">
        <v>2.86</v>
      </c>
      <c r="H78" s="198">
        <v>0</v>
      </c>
      <c r="I78" s="198">
        <v>7.22</v>
      </c>
      <c r="J78" s="198">
        <v>0.48</v>
      </c>
      <c r="K78" s="198">
        <v>24.81</v>
      </c>
      <c r="L78" s="198">
        <v>0.35</v>
      </c>
      <c r="M78" s="198">
        <v>1.98</v>
      </c>
      <c r="N78" s="198">
        <v>1.67</v>
      </c>
      <c r="O78" s="198">
        <v>2.35</v>
      </c>
      <c r="P78" s="198">
        <v>0.76</v>
      </c>
      <c r="Q78" s="198">
        <v>0.24</v>
      </c>
      <c r="R78" s="198">
        <v>0.6</v>
      </c>
      <c r="S78" s="198">
        <v>0.37</v>
      </c>
      <c r="T78" s="198">
        <v>0</v>
      </c>
      <c r="U78" s="198">
        <v>1.99</v>
      </c>
      <c r="V78" s="198">
        <v>0.2</v>
      </c>
      <c r="W78" s="198">
        <v>0.65</v>
      </c>
      <c r="X78" s="198">
        <v>2.08</v>
      </c>
      <c r="Y78" s="198">
        <v>0</v>
      </c>
      <c r="Z78" s="198">
        <v>3.93</v>
      </c>
      <c r="AA78" s="198">
        <v>0.99</v>
      </c>
      <c r="AB78" s="198">
        <v>0</v>
      </c>
      <c r="AC78" s="198">
        <v>12.58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10.92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253.85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3.46</v>
      </c>
      <c r="E79" s="198">
        <v>0</v>
      </c>
      <c r="F79" s="198">
        <v>2.38</v>
      </c>
      <c r="G79" s="198">
        <v>2.86</v>
      </c>
      <c r="H79" s="198">
        <v>0</v>
      </c>
      <c r="I79" s="198">
        <v>7.22</v>
      </c>
      <c r="J79" s="198">
        <v>0.48</v>
      </c>
      <c r="K79" s="198">
        <v>16.45</v>
      </c>
      <c r="L79" s="198">
        <v>0.35</v>
      </c>
      <c r="M79" s="198">
        <v>1.98</v>
      </c>
      <c r="N79" s="198">
        <v>1.67</v>
      </c>
      <c r="O79" s="198">
        <v>2.35</v>
      </c>
      <c r="P79" s="198">
        <v>0.76</v>
      </c>
      <c r="Q79" s="198">
        <v>0.24</v>
      </c>
      <c r="R79" s="198">
        <v>0.47</v>
      </c>
      <c r="S79" s="198">
        <v>0.37</v>
      </c>
      <c r="T79" s="198">
        <v>0</v>
      </c>
      <c r="U79" s="198">
        <v>1.99</v>
      </c>
      <c r="V79" s="198">
        <v>0.2</v>
      </c>
      <c r="W79" s="198">
        <v>0.65</v>
      </c>
      <c r="X79" s="198">
        <v>2.08</v>
      </c>
      <c r="Y79" s="198">
        <v>0</v>
      </c>
      <c r="Z79" s="198">
        <v>3.93</v>
      </c>
      <c r="AA79" s="198">
        <v>0.99</v>
      </c>
      <c r="AB79" s="198">
        <v>0</v>
      </c>
      <c r="AC79" s="198">
        <v>12.58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11.43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253.85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3.46</v>
      </c>
      <c r="E80" s="198">
        <v>0</v>
      </c>
      <c r="F80" s="198">
        <v>2.38</v>
      </c>
      <c r="G80" s="198">
        <v>2.86</v>
      </c>
      <c r="H80" s="198">
        <v>0</v>
      </c>
      <c r="I80" s="198">
        <v>7.22</v>
      </c>
      <c r="J80" s="198">
        <v>0.48</v>
      </c>
      <c r="K80" s="198">
        <v>16.45</v>
      </c>
      <c r="L80" s="198">
        <v>0.35</v>
      </c>
      <c r="M80" s="198">
        <v>1.98</v>
      </c>
      <c r="N80" s="198">
        <v>1.67</v>
      </c>
      <c r="O80" s="198">
        <v>2.35</v>
      </c>
      <c r="P80" s="198">
        <v>0.76</v>
      </c>
      <c r="Q80" s="198">
        <v>0.24</v>
      </c>
      <c r="R80" s="198">
        <v>0.47</v>
      </c>
      <c r="S80" s="198">
        <v>0.37</v>
      </c>
      <c r="T80" s="198">
        <v>0</v>
      </c>
      <c r="U80" s="198">
        <v>1.99</v>
      </c>
      <c r="V80" s="198">
        <v>0.2</v>
      </c>
      <c r="W80" s="198">
        <v>0.65</v>
      </c>
      <c r="X80" s="198">
        <v>2.08</v>
      </c>
      <c r="Y80" s="198">
        <v>0</v>
      </c>
      <c r="Z80" s="198">
        <v>3.93</v>
      </c>
      <c r="AA80" s="198">
        <v>0.99</v>
      </c>
      <c r="AB80" s="198">
        <v>0</v>
      </c>
      <c r="AC80" s="198">
        <v>8.4499999999999993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10.92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253.85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3.46</v>
      </c>
      <c r="E81" s="198">
        <v>0</v>
      </c>
      <c r="F81" s="198">
        <v>2.38</v>
      </c>
      <c r="G81" s="198">
        <v>2.86</v>
      </c>
      <c r="H81" s="198">
        <v>0</v>
      </c>
      <c r="I81" s="198">
        <v>7.22</v>
      </c>
      <c r="J81" s="198">
        <v>0.48</v>
      </c>
      <c r="K81" s="198">
        <v>16.45</v>
      </c>
      <c r="L81" s="198">
        <v>0.35</v>
      </c>
      <c r="M81" s="198">
        <v>1.98</v>
      </c>
      <c r="N81" s="198">
        <v>1.67</v>
      </c>
      <c r="O81" s="198">
        <v>2.35</v>
      </c>
      <c r="P81" s="198">
        <v>0.76</v>
      </c>
      <c r="Q81" s="198">
        <v>0.24</v>
      </c>
      <c r="R81" s="198">
        <v>0.47</v>
      </c>
      <c r="S81" s="198">
        <v>0.37</v>
      </c>
      <c r="T81" s="198">
        <v>0</v>
      </c>
      <c r="U81" s="198">
        <v>1.99</v>
      </c>
      <c r="V81" s="198">
        <v>0.2</v>
      </c>
      <c r="W81" s="198">
        <v>0.65</v>
      </c>
      <c r="X81" s="198">
        <v>2.08</v>
      </c>
      <c r="Y81" s="198">
        <v>0</v>
      </c>
      <c r="Z81" s="198">
        <v>3.93</v>
      </c>
      <c r="AA81" s="198">
        <v>0.99</v>
      </c>
      <c r="AB81" s="198">
        <v>0</v>
      </c>
      <c r="AC81" s="198">
        <v>8.4499999999999993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10.92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253.85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3.46</v>
      </c>
      <c r="E82" s="198">
        <v>0</v>
      </c>
      <c r="F82" s="198">
        <v>2.38</v>
      </c>
      <c r="G82" s="198">
        <v>2.86</v>
      </c>
      <c r="H82" s="198">
        <v>0</v>
      </c>
      <c r="I82" s="198">
        <v>7.22</v>
      </c>
      <c r="J82" s="198">
        <v>0.48</v>
      </c>
      <c r="K82" s="198">
        <v>16.45</v>
      </c>
      <c r="L82" s="198">
        <v>0.35</v>
      </c>
      <c r="M82" s="198">
        <v>1.98</v>
      </c>
      <c r="N82" s="198">
        <v>1.67</v>
      </c>
      <c r="O82" s="198">
        <v>2.35</v>
      </c>
      <c r="P82" s="198">
        <v>0.76</v>
      </c>
      <c r="Q82" s="198">
        <v>0.24</v>
      </c>
      <c r="R82" s="198">
        <v>0.47</v>
      </c>
      <c r="S82" s="198">
        <v>0.37</v>
      </c>
      <c r="T82" s="198">
        <v>0</v>
      </c>
      <c r="U82" s="198">
        <v>1.99</v>
      </c>
      <c r="V82" s="198">
        <v>0.2</v>
      </c>
      <c r="W82" s="198">
        <v>0.65</v>
      </c>
      <c r="X82" s="198">
        <v>2.08</v>
      </c>
      <c r="Y82" s="198">
        <v>0</v>
      </c>
      <c r="Z82" s="198">
        <v>3.93</v>
      </c>
      <c r="AA82" s="198">
        <v>0.99</v>
      </c>
      <c r="AB82" s="198">
        <v>0</v>
      </c>
      <c r="AC82" s="198">
        <v>8.4499999999999993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29.92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253.85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1.62</v>
      </c>
      <c r="E83" s="198">
        <v>0</v>
      </c>
      <c r="F83" s="198">
        <v>2.38</v>
      </c>
      <c r="G83" s="198">
        <v>2.86</v>
      </c>
      <c r="H83" s="198">
        <v>0</v>
      </c>
      <c r="I83" s="198">
        <v>7.22</v>
      </c>
      <c r="J83" s="198">
        <v>0.48</v>
      </c>
      <c r="K83" s="198">
        <v>16.45</v>
      </c>
      <c r="L83" s="198">
        <v>0.35</v>
      </c>
      <c r="M83" s="198">
        <v>1.98</v>
      </c>
      <c r="N83" s="198">
        <v>1.67</v>
      </c>
      <c r="O83" s="198">
        <v>2.35</v>
      </c>
      <c r="P83" s="198">
        <v>0.76</v>
      </c>
      <c r="Q83" s="198">
        <v>0.24</v>
      </c>
      <c r="R83" s="198">
        <v>0.47</v>
      </c>
      <c r="S83" s="198">
        <v>0.37</v>
      </c>
      <c r="T83" s="198">
        <v>0</v>
      </c>
      <c r="U83" s="198">
        <v>1.99</v>
      </c>
      <c r="V83" s="198">
        <v>0.2</v>
      </c>
      <c r="W83" s="198">
        <v>0.65</v>
      </c>
      <c r="X83" s="198">
        <v>2.08</v>
      </c>
      <c r="Y83" s="198">
        <v>0</v>
      </c>
      <c r="Z83" s="198">
        <v>3.93</v>
      </c>
      <c r="AA83" s="198">
        <v>0.99</v>
      </c>
      <c r="AB83" s="198">
        <v>0</v>
      </c>
      <c r="AC83" s="198">
        <v>8.4499999999999993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44.97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253.85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2.38</v>
      </c>
      <c r="G84" s="198">
        <v>2.86</v>
      </c>
      <c r="H84" s="198">
        <v>0</v>
      </c>
      <c r="I84" s="198">
        <v>7.22</v>
      </c>
      <c r="J84" s="198">
        <v>0.48</v>
      </c>
      <c r="K84" s="198">
        <v>16.45</v>
      </c>
      <c r="L84" s="198">
        <v>0.35</v>
      </c>
      <c r="M84" s="198">
        <v>1.98</v>
      </c>
      <c r="N84" s="198">
        <v>1.67</v>
      </c>
      <c r="O84" s="198">
        <v>2.35</v>
      </c>
      <c r="P84" s="198">
        <v>0.76</v>
      </c>
      <c r="Q84" s="198">
        <v>0.24</v>
      </c>
      <c r="R84" s="198">
        <v>0.47</v>
      </c>
      <c r="S84" s="198">
        <v>0.37</v>
      </c>
      <c r="T84" s="198">
        <v>0</v>
      </c>
      <c r="U84" s="198">
        <v>1.99</v>
      </c>
      <c r="V84" s="198">
        <v>0.2</v>
      </c>
      <c r="W84" s="198">
        <v>0.65</v>
      </c>
      <c r="X84" s="198">
        <v>2.08</v>
      </c>
      <c r="Y84" s="198">
        <v>0</v>
      </c>
      <c r="Z84" s="198">
        <v>3.93</v>
      </c>
      <c r="AA84" s="198">
        <v>0.99</v>
      </c>
      <c r="AB84" s="198">
        <v>0</v>
      </c>
      <c r="AC84" s="198">
        <v>8.4499999999999993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44.97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253.85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2.38</v>
      </c>
      <c r="G85" s="198">
        <v>2.86</v>
      </c>
      <c r="H85" s="198">
        <v>0</v>
      </c>
      <c r="I85" s="198">
        <v>7.22</v>
      </c>
      <c r="J85" s="198">
        <v>0.48</v>
      </c>
      <c r="K85" s="198">
        <v>16.45</v>
      </c>
      <c r="L85" s="198">
        <v>0.35</v>
      </c>
      <c r="M85" s="198">
        <v>1.98</v>
      </c>
      <c r="N85" s="198">
        <v>1.67</v>
      </c>
      <c r="O85" s="198">
        <v>2.35</v>
      </c>
      <c r="P85" s="198">
        <v>0.76</v>
      </c>
      <c r="Q85" s="198">
        <v>0.24</v>
      </c>
      <c r="R85" s="198">
        <v>0.47</v>
      </c>
      <c r="S85" s="198">
        <v>0.37</v>
      </c>
      <c r="T85" s="198">
        <v>0</v>
      </c>
      <c r="U85" s="198">
        <v>1.99</v>
      </c>
      <c r="V85" s="198">
        <v>0.2</v>
      </c>
      <c r="W85" s="198">
        <v>0.65</v>
      </c>
      <c r="X85" s="198">
        <v>2.08</v>
      </c>
      <c r="Y85" s="198">
        <v>0</v>
      </c>
      <c r="Z85" s="198">
        <v>3.93</v>
      </c>
      <c r="AA85" s="198">
        <v>0.99</v>
      </c>
      <c r="AB85" s="198">
        <v>0</v>
      </c>
      <c r="AC85" s="198">
        <v>8.4499999999999993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45.1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253.85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2.38</v>
      </c>
      <c r="G86" s="198">
        <v>2.86</v>
      </c>
      <c r="H86" s="198">
        <v>0</v>
      </c>
      <c r="I86" s="198">
        <v>0</v>
      </c>
      <c r="J86" s="198">
        <v>0.48</v>
      </c>
      <c r="K86" s="198">
        <v>16.45</v>
      </c>
      <c r="L86" s="198">
        <v>0.35</v>
      </c>
      <c r="M86" s="198">
        <v>1.98</v>
      </c>
      <c r="N86" s="198">
        <v>1.67</v>
      </c>
      <c r="O86" s="198">
        <v>2.35</v>
      </c>
      <c r="P86" s="198">
        <v>0.76</v>
      </c>
      <c r="Q86" s="198">
        <v>0.24</v>
      </c>
      <c r="R86" s="198">
        <v>0.47</v>
      </c>
      <c r="S86" s="198">
        <v>0.37</v>
      </c>
      <c r="T86" s="198">
        <v>0</v>
      </c>
      <c r="U86" s="198">
        <v>1.99</v>
      </c>
      <c r="V86" s="198">
        <v>0.2</v>
      </c>
      <c r="W86" s="198">
        <v>0.65</v>
      </c>
      <c r="X86" s="198">
        <v>2.08</v>
      </c>
      <c r="Y86" s="198">
        <v>0</v>
      </c>
      <c r="Z86" s="198">
        <v>3.93</v>
      </c>
      <c r="AA86" s="198">
        <v>0.99</v>
      </c>
      <c r="AB86" s="198">
        <v>0</v>
      </c>
      <c r="AC86" s="198">
        <v>6.65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44.88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252.15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2.38</v>
      </c>
      <c r="G87" s="198">
        <v>2.86</v>
      </c>
      <c r="H87" s="198">
        <v>0</v>
      </c>
      <c r="I87" s="198">
        <v>0</v>
      </c>
      <c r="J87" s="198">
        <v>0.48</v>
      </c>
      <c r="K87" s="198">
        <v>16.45</v>
      </c>
      <c r="L87" s="198">
        <v>0.35</v>
      </c>
      <c r="M87" s="198">
        <v>1.98</v>
      </c>
      <c r="N87" s="198">
        <v>1.67</v>
      </c>
      <c r="O87" s="198">
        <v>2.35</v>
      </c>
      <c r="P87" s="198">
        <v>0.76</v>
      </c>
      <c r="Q87" s="198">
        <v>0.24</v>
      </c>
      <c r="R87" s="198">
        <v>0.47</v>
      </c>
      <c r="S87" s="198">
        <v>0.37</v>
      </c>
      <c r="T87" s="198">
        <v>0</v>
      </c>
      <c r="U87" s="198">
        <v>1.99</v>
      </c>
      <c r="V87" s="198">
        <v>0.2</v>
      </c>
      <c r="W87" s="198">
        <v>0.65</v>
      </c>
      <c r="X87" s="198">
        <v>2.08</v>
      </c>
      <c r="Y87" s="198">
        <v>0</v>
      </c>
      <c r="Z87" s="198">
        <v>3.93</v>
      </c>
      <c r="AA87" s="198">
        <v>0.99</v>
      </c>
      <c r="AB87" s="198">
        <v>0</v>
      </c>
      <c r="AC87" s="198">
        <v>6.65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44.97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252.15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2.38</v>
      </c>
      <c r="G88" s="198">
        <v>2.86</v>
      </c>
      <c r="H88" s="198">
        <v>0</v>
      </c>
      <c r="I88" s="198">
        <v>0</v>
      </c>
      <c r="J88" s="198">
        <v>0.48</v>
      </c>
      <c r="K88" s="198">
        <v>16.45</v>
      </c>
      <c r="L88" s="198">
        <v>0.35</v>
      </c>
      <c r="M88" s="198">
        <v>1.98</v>
      </c>
      <c r="N88" s="198">
        <v>1.67</v>
      </c>
      <c r="O88" s="198">
        <v>2.35</v>
      </c>
      <c r="P88" s="198">
        <v>0.76</v>
      </c>
      <c r="Q88" s="198">
        <v>0.24</v>
      </c>
      <c r="R88" s="198">
        <v>0.47</v>
      </c>
      <c r="S88" s="198">
        <v>0.37</v>
      </c>
      <c r="T88" s="198">
        <v>0</v>
      </c>
      <c r="U88" s="198">
        <v>1.99</v>
      </c>
      <c r="V88" s="198">
        <v>0.2</v>
      </c>
      <c r="W88" s="198">
        <v>0.65</v>
      </c>
      <c r="X88" s="198">
        <v>2.08</v>
      </c>
      <c r="Y88" s="198">
        <v>0</v>
      </c>
      <c r="Z88" s="198">
        <v>3.93</v>
      </c>
      <c r="AA88" s="198">
        <v>0.99</v>
      </c>
      <c r="AB88" s="198">
        <v>0</v>
      </c>
      <c r="AC88" s="198">
        <v>6.65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44.97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252.15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1.91</v>
      </c>
      <c r="G89" s="198">
        <v>2.86</v>
      </c>
      <c r="H89" s="198">
        <v>0</v>
      </c>
      <c r="I89" s="198">
        <v>0</v>
      </c>
      <c r="J89" s="198">
        <v>0.48</v>
      </c>
      <c r="K89" s="198">
        <v>16.45</v>
      </c>
      <c r="L89" s="198">
        <v>0.35</v>
      </c>
      <c r="M89" s="198">
        <v>1.98</v>
      </c>
      <c r="N89" s="198">
        <v>1.67</v>
      </c>
      <c r="O89" s="198">
        <v>2.35</v>
      </c>
      <c r="P89" s="198">
        <v>0.76</v>
      </c>
      <c r="Q89" s="198">
        <v>0.24</v>
      </c>
      <c r="R89" s="198">
        <v>0.47</v>
      </c>
      <c r="S89" s="198">
        <v>0.37</v>
      </c>
      <c r="T89" s="198">
        <v>0</v>
      </c>
      <c r="U89" s="198">
        <v>1.99</v>
      </c>
      <c r="V89" s="198">
        <v>0.2</v>
      </c>
      <c r="W89" s="198">
        <v>0.65</v>
      </c>
      <c r="X89" s="198">
        <v>2.08</v>
      </c>
      <c r="Y89" s="198">
        <v>0</v>
      </c>
      <c r="Z89" s="198">
        <v>3.93</v>
      </c>
      <c r="AA89" s="198">
        <v>0.99</v>
      </c>
      <c r="AB89" s="198">
        <v>0</v>
      </c>
      <c r="AC89" s="198">
        <v>6.65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44.97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252.15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2.86</v>
      </c>
      <c r="H90" s="198">
        <v>0</v>
      </c>
      <c r="I90" s="198">
        <v>0</v>
      </c>
      <c r="J90" s="198">
        <v>0.48</v>
      </c>
      <c r="K90" s="198">
        <v>16.45</v>
      </c>
      <c r="L90" s="198">
        <v>0.35</v>
      </c>
      <c r="M90" s="198">
        <v>1.98</v>
      </c>
      <c r="N90" s="198">
        <v>1.67</v>
      </c>
      <c r="O90" s="198">
        <v>2.35</v>
      </c>
      <c r="P90" s="198">
        <v>0.76</v>
      </c>
      <c r="Q90" s="198">
        <v>0.24</v>
      </c>
      <c r="R90" s="198">
        <v>0.47</v>
      </c>
      <c r="S90" s="198">
        <v>0.37</v>
      </c>
      <c r="T90" s="198">
        <v>0</v>
      </c>
      <c r="U90" s="198">
        <v>1.99</v>
      </c>
      <c r="V90" s="198">
        <v>0.2</v>
      </c>
      <c r="W90" s="198">
        <v>0.65</v>
      </c>
      <c r="X90" s="198">
        <v>2.08</v>
      </c>
      <c r="Y90" s="198">
        <v>0</v>
      </c>
      <c r="Z90" s="198">
        <v>3.93</v>
      </c>
      <c r="AA90" s="198">
        <v>0.99</v>
      </c>
      <c r="AB90" s="198">
        <v>0</v>
      </c>
      <c r="AC90" s="198">
        <v>26.39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46.45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252.15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0.48</v>
      </c>
      <c r="K91" s="198">
        <v>16.45</v>
      </c>
      <c r="L91" s="198">
        <v>0.35</v>
      </c>
      <c r="M91" s="198">
        <v>2.04</v>
      </c>
      <c r="N91" s="198">
        <v>1.67</v>
      </c>
      <c r="O91" s="198">
        <v>2.35</v>
      </c>
      <c r="P91" s="198">
        <v>0.76</v>
      </c>
      <c r="Q91" s="198">
        <v>0.24</v>
      </c>
      <c r="R91" s="198">
        <v>0.47</v>
      </c>
      <c r="S91" s="198">
        <v>0.37</v>
      </c>
      <c r="T91" s="198">
        <v>0</v>
      </c>
      <c r="U91" s="198">
        <v>1.99</v>
      </c>
      <c r="V91" s="198">
        <v>0.2</v>
      </c>
      <c r="W91" s="198">
        <v>0.65</v>
      </c>
      <c r="X91" s="198">
        <v>2.08</v>
      </c>
      <c r="Y91" s="198">
        <v>0</v>
      </c>
      <c r="Z91" s="198">
        <v>3.93</v>
      </c>
      <c r="AA91" s="198">
        <v>0.99</v>
      </c>
      <c r="AB91" s="198">
        <v>0</v>
      </c>
      <c r="AC91" s="198">
        <v>26.39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50.07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252.15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0.48</v>
      </c>
      <c r="K92" s="198">
        <v>16.45</v>
      </c>
      <c r="L92" s="198">
        <v>0.35</v>
      </c>
      <c r="M92" s="198">
        <v>2.04</v>
      </c>
      <c r="N92" s="198">
        <v>1.67</v>
      </c>
      <c r="O92" s="198">
        <v>2.35</v>
      </c>
      <c r="P92" s="198">
        <v>0.76</v>
      </c>
      <c r="Q92" s="198">
        <v>0.24</v>
      </c>
      <c r="R92" s="198">
        <v>0.47</v>
      </c>
      <c r="S92" s="198">
        <v>0.37</v>
      </c>
      <c r="T92" s="198">
        <v>0</v>
      </c>
      <c r="U92" s="198">
        <v>1.99</v>
      </c>
      <c r="V92" s="198">
        <v>0.2</v>
      </c>
      <c r="W92" s="198">
        <v>0.65</v>
      </c>
      <c r="X92" s="198">
        <v>2.08</v>
      </c>
      <c r="Y92" s="198">
        <v>0</v>
      </c>
      <c r="Z92" s="198">
        <v>3.93</v>
      </c>
      <c r="AA92" s="198">
        <v>0.99</v>
      </c>
      <c r="AB92" s="198">
        <v>0</v>
      </c>
      <c r="AC92" s="198">
        <v>26.39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50.02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252.15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0.48</v>
      </c>
      <c r="K93" s="198">
        <v>16.45</v>
      </c>
      <c r="L93" s="198">
        <v>0.35</v>
      </c>
      <c r="M93" s="198">
        <v>2.04</v>
      </c>
      <c r="N93" s="198">
        <v>1.67</v>
      </c>
      <c r="O93" s="198">
        <v>2.35</v>
      </c>
      <c r="P93" s="198">
        <v>0.76</v>
      </c>
      <c r="Q93" s="198">
        <v>0.24</v>
      </c>
      <c r="R93" s="198">
        <v>0.47</v>
      </c>
      <c r="S93" s="198">
        <v>0.37</v>
      </c>
      <c r="T93" s="198">
        <v>0</v>
      </c>
      <c r="U93" s="198">
        <v>1.99</v>
      </c>
      <c r="V93" s="198">
        <v>0.2</v>
      </c>
      <c r="W93" s="198">
        <v>0.65</v>
      </c>
      <c r="X93" s="198">
        <v>2.08</v>
      </c>
      <c r="Y93" s="198">
        <v>0</v>
      </c>
      <c r="Z93" s="198">
        <v>3.93</v>
      </c>
      <c r="AA93" s="198">
        <v>0.99</v>
      </c>
      <c r="AB93" s="198">
        <v>0</v>
      </c>
      <c r="AC93" s="198">
        <v>24.86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50.92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252.15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0.48</v>
      </c>
      <c r="K94" s="198">
        <v>16.45</v>
      </c>
      <c r="L94" s="198">
        <v>0.35</v>
      </c>
      <c r="M94" s="198">
        <v>2.04</v>
      </c>
      <c r="N94" s="198">
        <v>1.67</v>
      </c>
      <c r="O94" s="198">
        <v>2.35</v>
      </c>
      <c r="P94" s="198">
        <v>0.76</v>
      </c>
      <c r="Q94" s="198">
        <v>0.24</v>
      </c>
      <c r="R94" s="198">
        <v>0.47</v>
      </c>
      <c r="S94" s="198">
        <v>0.37</v>
      </c>
      <c r="T94" s="198">
        <v>0</v>
      </c>
      <c r="U94" s="198">
        <v>1.99</v>
      </c>
      <c r="V94" s="198">
        <v>0.2</v>
      </c>
      <c r="W94" s="198">
        <v>0.65</v>
      </c>
      <c r="X94" s="198">
        <v>2.08</v>
      </c>
      <c r="Y94" s="198">
        <v>0</v>
      </c>
      <c r="Z94" s="198">
        <v>3.93</v>
      </c>
      <c r="AA94" s="198">
        <v>0.99</v>
      </c>
      <c r="AB94" s="198">
        <v>0</v>
      </c>
      <c r="AC94" s="198">
        <v>24.86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50.92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252.15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0.48</v>
      </c>
      <c r="K95" s="198">
        <v>16.45</v>
      </c>
      <c r="L95" s="198">
        <v>0.35</v>
      </c>
      <c r="M95" s="198">
        <v>2.04</v>
      </c>
      <c r="N95" s="198">
        <v>1.67</v>
      </c>
      <c r="O95" s="198">
        <v>2.35</v>
      </c>
      <c r="P95" s="198">
        <v>0.76</v>
      </c>
      <c r="Q95" s="198">
        <v>0.24</v>
      </c>
      <c r="R95" s="198">
        <v>0.47</v>
      </c>
      <c r="S95" s="198">
        <v>0.37</v>
      </c>
      <c r="T95" s="198">
        <v>0</v>
      </c>
      <c r="U95" s="198">
        <v>1.99</v>
      </c>
      <c r="V95" s="198">
        <v>0.2</v>
      </c>
      <c r="W95" s="198">
        <v>0.65</v>
      </c>
      <c r="X95" s="198">
        <v>2.08</v>
      </c>
      <c r="Y95" s="198">
        <v>0</v>
      </c>
      <c r="Z95" s="198">
        <v>3.93</v>
      </c>
      <c r="AA95" s="198">
        <v>0.99</v>
      </c>
      <c r="AB95" s="198">
        <v>0</v>
      </c>
      <c r="AC95" s="198">
        <v>24.86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50.92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252.15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2.38</v>
      </c>
      <c r="G96" s="198">
        <v>0</v>
      </c>
      <c r="H96" s="198">
        <v>0</v>
      </c>
      <c r="I96" s="198">
        <v>0</v>
      </c>
      <c r="J96" s="198">
        <v>0.48</v>
      </c>
      <c r="K96" s="198">
        <v>16.45</v>
      </c>
      <c r="L96" s="198">
        <v>0.35</v>
      </c>
      <c r="M96" s="198">
        <v>2.04</v>
      </c>
      <c r="N96" s="198">
        <v>1.67</v>
      </c>
      <c r="O96" s="198">
        <v>2.35</v>
      </c>
      <c r="P96" s="198">
        <v>0.76</v>
      </c>
      <c r="Q96" s="198">
        <v>0.24</v>
      </c>
      <c r="R96" s="198">
        <v>0.47</v>
      </c>
      <c r="S96" s="198">
        <v>0.37</v>
      </c>
      <c r="T96" s="198">
        <v>0</v>
      </c>
      <c r="U96" s="198">
        <v>1.99</v>
      </c>
      <c r="V96" s="198">
        <v>0.2</v>
      </c>
      <c r="W96" s="198">
        <v>0.65</v>
      </c>
      <c r="X96" s="198">
        <v>2.08</v>
      </c>
      <c r="Y96" s="198">
        <v>0</v>
      </c>
      <c r="Z96" s="198">
        <v>3.93</v>
      </c>
      <c r="AA96" s="198">
        <v>0.99</v>
      </c>
      <c r="AB96" s="198">
        <v>0</v>
      </c>
      <c r="AC96" s="198">
        <v>24.86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50.92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252.15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2.38</v>
      </c>
      <c r="G97" s="198">
        <v>0</v>
      </c>
      <c r="H97" s="198">
        <v>0</v>
      </c>
      <c r="I97" s="198">
        <v>0</v>
      </c>
      <c r="J97" s="198">
        <v>0.48</v>
      </c>
      <c r="K97" s="198">
        <v>16.45</v>
      </c>
      <c r="L97" s="198">
        <v>0.35</v>
      </c>
      <c r="M97" s="198">
        <v>2.04</v>
      </c>
      <c r="N97" s="198">
        <v>1.67</v>
      </c>
      <c r="O97" s="198">
        <v>2.35</v>
      </c>
      <c r="P97" s="198">
        <v>0.76</v>
      </c>
      <c r="Q97" s="198">
        <v>0.24</v>
      </c>
      <c r="R97" s="198">
        <v>0.47</v>
      </c>
      <c r="S97" s="198">
        <v>0.37</v>
      </c>
      <c r="T97" s="198">
        <v>0</v>
      </c>
      <c r="U97" s="198">
        <v>1.99</v>
      </c>
      <c r="V97" s="198">
        <v>0.2</v>
      </c>
      <c r="W97" s="198">
        <v>0.65</v>
      </c>
      <c r="X97" s="198">
        <v>2.08</v>
      </c>
      <c r="Y97" s="198">
        <v>0</v>
      </c>
      <c r="Z97" s="198">
        <v>3.93</v>
      </c>
      <c r="AA97" s="198">
        <v>0.99</v>
      </c>
      <c r="AB97" s="198">
        <v>0</v>
      </c>
      <c r="AC97" s="198">
        <v>24.86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50.92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252.15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2.38</v>
      </c>
      <c r="G98" s="198">
        <v>0</v>
      </c>
      <c r="H98" s="198">
        <v>0</v>
      </c>
      <c r="I98" s="198">
        <v>0</v>
      </c>
      <c r="J98" s="198">
        <v>0.48</v>
      </c>
      <c r="K98" s="198">
        <v>16.45</v>
      </c>
      <c r="L98" s="198">
        <v>0.35</v>
      </c>
      <c r="M98" s="198">
        <v>2.04</v>
      </c>
      <c r="N98" s="198">
        <v>1.67</v>
      </c>
      <c r="O98" s="198">
        <v>2.35</v>
      </c>
      <c r="P98" s="198">
        <v>0.76</v>
      </c>
      <c r="Q98" s="198">
        <v>0.24</v>
      </c>
      <c r="R98" s="198">
        <v>0.47</v>
      </c>
      <c r="S98" s="198">
        <v>0.37</v>
      </c>
      <c r="T98" s="198">
        <v>0</v>
      </c>
      <c r="U98" s="198">
        <v>1.99</v>
      </c>
      <c r="V98" s="198">
        <v>0.2</v>
      </c>
      <c r="W98" s="198">
        <v>0.65</v>
      </c>
      <c r="X98" s="198">
        <v>2.08</v>
      </c>
      <c r="Y98" s="198">
        <v>0</v>
      </c>
      <c r="Z98" s="198">
        <v>3.93</v>
      </c>
      <c r="AA98" s="198">
        <v>0.99</v>
      </c>
      <c r="AB98" s="198">
        <v>0</v>
      </c>
      <c r="AC98" s="198">
        <v>24.86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50.92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252.15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4.8845000000000013E-2</v>
      </c>
      <c r="E99">
        <f t="shared" si="0"/>
        <v>0</v>
      </c>
      <c r="F99">
        <f t="shared" si="0"/>
        <v>4.3232499999999965E-2</v>
      </c>
      <c r="G99">
        <f t="shared" si="0"/>
        <v>4.5760000000000065E-2</v>
      </c>
      <c r="H99">
        <f t="shared" si="0"/>
        <v>0</v>
      </c>
      <c r="I99">
        <f t="shared" si="0"/>
        <v>0.14282500000000031</v>
      </c>
      <c r="J99">
        <f t="shared" si="0"/>
        <v>1.1519999999999983E-2</v>
      </c>
      <c r="K99">
        <f t="shared" si="0"/>
        <v>2.1485125000000029</v>
      </c>
      <c r="L99">
        <f t="shared" si="0"/>
        <v>1.8892499999999961E-2</v>
      </c>
      <c r="M99">
        <f t="shared" si="0"/>
        <v>4.8629999999999965E-2</v>
      </c>
      <c r="N99">
        <f t="shared" si="0"/>
        <v>4.0079999999999963E-2</v>
      </c>
      <c r="O99">
        <f t="shared" si="0"/>
        <v>5.6399999999999915E-2</v>
      </c>
      <c r="P99">
        <f t="shared" si="0"/>
        <v>1.8240000000000003E-2</v>
      </c>
      <c r="Q99">
        <f t="shared" si="0"/>
        <v>6.0999999999999882E-3</v>
      </c>
      <c r="R99">
        <f t="shared" si="0"/>
        <v>1.7742500000000008E-2</v>
      </c>
      <c r="S99">
        <f t="shared" si="0"/>
        <v>8.8800000000000007E-3</v>
      </c>
      <c r="T99">
        <f t="shared" si="0"/>
        <v>0</v>
      </c>
      <c r="U99">
        <f t="shared" si="0"/>
        <v>4.4167500000000005E-2</v>
      </c>
      <c r="V99">
        <f t="shared" si="0"/>
        <v>6.0775000000000022E-3</v>
      </c>
      <c r="W99">
        <f t="shared" si="0"/>
        <v>1.5559999999999975E-2</v>
      </c>
      <c r="X99">
        <f t="shared" si="0"/>
        <v>4.9705000000000069E-2</v>
      </c>
      <c r="Y99">
        <f t="shared" si="0"/>
        <v>0</v>
      </c>
      <c r="Z99">
        <f t="shared" si="0"/>
        <v>9.432000000000014E-2</v>
      </c>
      <c r="AA99">
        <f t="shared" si="0"/>
        <v>2.3759999999999969E-2</v>
      </c>
      <c r="AB99">
        <f t="shared" si="0"/>
        <v>0</v>
      </c>
      <c r="AC99">
        <f t="shared" si="0"/>
        <v>0.25636000000000003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0.41611999999999993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5.891725000000001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4.18</v>
      </c>
      <c r="J3" s="198">
        <v>0.28000000000000003</v>
      </c>
      <c r="K3" s="198">
        <v>5.3</v>
      </c>
      <c r="L3" s="198">
        <v>2.04</v>
      </c>
      <c r="M3" s="198">
        <v>0</v>
      </c>
      <c r="N3" s="198">
        <v>0.98</v>
      </c>
      <c r="O3" s="198">
        <v>1.62</v>
      </c>
      <c r="P3" s="198">
        <v>1.9</v>
      </c>
      <c r="Q3" s="198">
        <v>0.17</v>
      </c>
      <c r="R3" s="198">
        <v>0.17</v>
      </c>
      <c r="S3" s="198">
        <v>0.22</v>
      </c>
      <c r="T3" s="198">
        <v>0</v>
      </c>
      <c r="U3" s="198">
        <v>6.11</v>
      </c>
      <c r="V3" s="198">
        <v>0.12</v>
      </c>
      <c r="W3" s="198">
        <v>0.38</v>
      </c>
      <c r="X3" s="198">
        <v>1.2</v>
      </c>
      <c r="Y3" s="198">
        <v>0</v>
      </c>
      <c r="Z3" s="198">
        <v>2.27</v>
      </c>
      <c r="AA3" s="198">
        <v>0.56999999999999995</v>
      </c>
      <c r="AB3" s="198">
        <v>0</v>
      </c>
      <c r="AC3" s="198">
        <v>3.64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6.52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129.76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4.18</v>
      </c>
      <c r="J4" s="198">
        <v>0.28000000000000003</v>
      </c>
      <c r="K4" s="198">
        <v>5.3</v>
      </c>
      <c r="L4" s="198">
        <v>2.04</v>
      </c>
      <c r="M4" s="198">
        <v>0</v>
      </c>
      <c r="N4" s="198">
        <v>0.98</v>
      </c>
      <c r="O4" s="198">
        <v>1.62</v>
      </c>
      <c r="P4" s="198">
        <v>1.9</v>
      </c>
      <c r="Q4" s="198">
        <v>0.17</v>
      </c>
      <c r="R4" s="198">
        <v>0.17</v>
      </c>
      <c r="S4" s="198">
        <v>0.22</v>
      </c>
      <c r="T4" s="198">
        <v>0</v>
      </c>
      <c r="U4" s="198">
        <v>6.11</v>
      </c>
      <c r="V4" s="198">
        <v>0.12</v>
      </c>
      <c r="W4" s="198">
        <v>0.38</v>
      </c>
      <c r="X4" s="198">
        <v>1.2</v>
      </c>
      <c r="Y4" s="198">
        <v>0</v>
      </c>
      <c r="Z4" s="198">
        <v>2.27</v>
      </c>
      <c r="AA4" s="198">
        <v>0.56999999999999995</v>
      </c>
      <c r="AB4" s="198">
        <v>0</v>
      </c>
      <c r="AC4" s="198">
        <v>3.64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6.52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129.76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4.18</v>
      </c>
      <c r="J5" s="198">
        <v>0.28000000000000003</v>
      </c>
      <c r="K5" s="198">
        <v>5.3</v>
      </c>
      <c r="L5" s="198">
        <v>2.04</v>
      </c>
      <c r="M5" s="198">
        <v>0</v>
      </c>
      <c r="N5" s="198">
        <v>0.98</v>
      </c>
      <c r="O5" s="198">
        <v>1.62</v>
      </c>
      <c r="P5" s="198">
        <v>1.9</v>
      </c>
      <c r="Q5" s="198">
        <v>0.17</v>
      </c>
      <c r="R5" s="198">
        <v>0.17</v>
      </c>
      <c r="S5" s="198">
        <v>0.22</v>
      </c>
      <c r="T5" s="198">
        <v>0</v>
      </c>
      <c r="U5" s="198">
        <v>6.11</v>
      </c>
      <c r="V5" s="198">
        <v>0.12</v>
      </c>
      <c r="W5" s="198">
        <v>0.38</v>
      </c>
      <c r="X5" s="198">
        <v>1.2</v>
      </c>
      <c r="Y5" s="198">
        <v>0</v>
      </c>
      <c r="Z5" s="198">
        <v>2.27</v>
      </c>
      <c r="AA5" s="198">
        <v>0.56999999999999995</v>
      </c>
      <c r="AB5" s="198">
        <v>0</v>
      </c>
      <c r="AC5" s="198">
        <v>3.64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6.52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129.76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4.18</v>
      </c>
      <c r="J6" s="198">
        <v>0.28000000000000003</v>
      </c>
      <c r="K6" s="198">
        <v>5.3</v>
      </c>
      <c r="L6" s="198">
        <v>2.04</v>
      </c>
      <c r="M6" s="198">
        <v>0</v>
      </c>
      <c r="N6" s="198">
        <v>0.98</v>
      </c>
      <c r="O6" s="198">
        <v>1.62</v>
      </c>
      <c r="P6" s="198">
        <v>1.9</v>
      </c>
      <c r="Q6" s="198">
        <v>0.17</v>
      </c>
      <c r="R6" s="198">
        <v>0.17</v>
      </c>
      <c r="S6" s="198">
        <v>0.22</v>
      </c>
      <c r="T6" s="198">
        <v>0</v>
      </c>
      <c r="U6" s="198">
        <v>6.11</v>
      </c>
      <c r="V6" s="198">
        <v>0.12</v>
      </c>
      <c r="W6" s="198">
        <v>0.38</v>
      </c>
      <c r="X6" s="198">
        <v>1.2</v>
      </c>
      <c r="Y6" s="198">
        <v>0</v>
      </c>
      <c r="Z6" s="198">
        <v>2.27</v>
      </c>
      <c r="AA6" s="198">
        <v>0.56999999999999995</v>
      </c>
      <c r="AB6" s="198">
        <v>0</v>
      </c>
      <c r="AC6" s="198">
        <v>3.64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6.52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129.76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4.18</v>
      </c>
      <c r="J7" s="198">
        <v>0.28000000000000003</v>
      </c>
      <c r="K7" s="198">
        <v>5.3</v>
      </c>
      <c r="L7" s="198">
        <v>2.04</v>
      </c>
      <c r="M7" s="198">
        <v>0</v>
      </c>
      <c r="N7" s="198">
        <v>0.98</v>
      </c>
      <c r="O7" s="198">
        <v>1.62</v>
      </c>
      <c r="P7" s="198">
        <v>1.9</v>
      </c>
      <c r="Q7" s="198">
        <v>0.17</v>
      </c>
      <c r="R7" s="198">
        <v>0.17</v>
      </c>
      <c r="S7" s="198">
        <v>0.22</v>
      </c>
      <c r="T7" s="198">
        <v>0</v>
      </c>
      <c r="U7" s="198">
        <v>6.11</v>
      </c>
      <c r="V7" s="198">
        <v>0.12</v>
      </c>
      <c r="W7" s="198">
        <v>0.37</v>
      </c>
      <c r="X7" s="198">
        <v>1.2</v>
      </c>
      <c r="Y7" s="198">
        <v>0</v>
      </c>
      <c r="Z7" s="198">
        <v>2.27</v>
      </c>
      <c r="AA7" s="198">
        <v>0.56999999999999995</v>
      </c>
      <c r="AB7" s="198">
        <v>0</v>
      </c>
      <c r="AC7" s="198">
        <v>3.64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6.52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129.76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4.18</v>
      </c>
      <c r="J8" s="198">
        <v>0.28000000000000003</v>
      </c>
      <c r="K8" s="198">
        <v>5.3</v>
      </c>
      <c r="L8" s="198">
        <v>2.04</v>
      </c>
      <c r="M8" s="198">
        <v>0</v>
      </c>
      <c r="N8" s="198">
        <v>0.98</v>
      </c>
      <c r="O8" s="198">
        <v>1.62</v>
      </c>
      <c r="P8" s="198">
        <v>1.9</v>
      </c>
      <c r="Q8" s="198">
        <v>0.17</v>
      </c>
      <c r="R8" s="198">
        <v>0.17</v>
      </c>
      <c r="S8" s="198">
        <v>0.22</v>
      </c>
      <c r="T8" s="198">
        <v>0</v>
      </c>
      <c r="U8" s="198">
        <v>6.11</v>
      </c>
      <c r="V8" s="198">
        <v>0.12</v>
      </c>
      <c r="W8" s="198">
        <v>0.37</v>
      </c>
      <c r="X8" s="198">
        <v>1.2</v>
      </c>
      <c r="Y8" s="198">
        <v>0</v>
      </c>
      <c r="Z8" s="198">
        <v>2.27</v>
      </c>
      <c r="AA8" s="198">
        <v>0.56999999999999995</v>
      </c>
      <c r="AB8" s="198">
        <v>0</v>
      </c>
      <c r="AC8" s="198">
        <v>3.64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6.52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129.76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4.18</v>
      </c>
      <c r="J9" s="198">
        <v>0.28000000000000003</v>
      </c>
      <c r="K9" s="198">
        <v>5.3</v>
      </c>
      <c r="L9" s="198">
        <v>1.82</v>
      </c>
      <c r="M9" s="198">
        <v>0</v>
      </c>
      <c r="N9" s="198">
        <v>0.98</v>
      </c>
      <c r="O9" s="198">
        <v>1.62</v>
      </c>
      <c r="P9" s="198">
        <v>1.9</v>
      </c>
      <c r="Q9" s="198">
        <v>0.17</v>
      </c>
      <c r="R9" s="198">
        <v>0.17</v>
      </c>
      <c r="S9" s="198">
        <v>0.22</v>
      </c>
      <c r="T9" s="198">
        <v>0</v>
      </c>
      <c r="U9" s="198">
        <v>6.11</v>
      </c>
      <c r="V9" s="198">
        <v>0.12</v>
      </c>
      <c r="W9" s="198">
        <v>0.37</v>
      </c>
      <c r="X9" s="198">
        <v>1.2</v>
      </c>
      <c r="Y9" s="198">
        <v>0</v>
      </c>
      <c r="Z9" s="198">
        <v>2.27</v>
      </c>
      <c r="AA9" s="198">
        <v>0.56999999999999995</v>
      </c>
      <c r="AB9" s="198">
        <v>0</v>
      </c>
      <c r="AC9" s="198">
        <v>3.64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6.52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129.76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4.18</v>
      </c>
      <c r="J10" s="198">
        <v>0.28000000000000003</v>
      </c>
      <c r="K10" s="198">
        <v>5.3</v>
      </c>
      <c r="L10" s="198">
        <v>1.73</v>
      </c>
      <c r="M10" s="198">
        <v>0</v>
      </c>
      <c r="N10" s="198">
        <v>0.98</v>
      </c>
      <c r="O10" s="198">
        <v>1.62</v>
      </c>
      <c r="P10" s="198">
        <v>1.9</v>
      </c>
      <c r="Q10" s="198">
        <v>0.17</v>
      </c>
      <c r="R10" s="198">
        <v>0.17</v>
      </c>
      <c r="S10" s="198">
        <v>0.22</v>
      </c>
      <c r="T10" s="198">
        <v>0</v>
      </c>
      <c r="U10" s="198">
        <v>6.11</v>
      </c>
      <c r="V10" s="198">
        <v>0.12</v>
      </c>
      <c r="W10" s="198">
        <v>0.37</v>
      </c>
      <c r="X10" s="198">
        <v>1.2</v>
      </c>
      <c r="Y10" s="198">
        <v>0</v>
      </c>
      <c r="Z10" s="198">
        <v>2.27</v>
      </c>
      <c r="AA10" s="198">
        <v>0.56999999999999995</v>
      </c>
      <c r="AB10" s="198">
        <v>0</v>
      </c>
      <c r="AC10" s="198">
        <v>3.64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6.52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129.76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4.18</v>
      </c>
      <c r="J11" s="198">
        <v>0.28000000000000003</v>
      </c>
      <c r="K11" s="198">
        <v>5.3</v>
      </c>
      <c r="L11" s="198">
        <v>1.73</v>
      </c>
      <c r="M11" s="198">
        <v>0</v>
      </c>
      <c r="N11" s="198">
        <v>0.98</v>
      </c>
      <c r="O11" s="198">
        <v>1.62</v>
      </c>
      <c r="P11" s="198">
        <v>1.9</v>
      </c>
      <c r="Q11" s="198">
        <v>0.17</v>
      </c>
      <c r="R11" s="198">
        <v>0.23</v>
      </c>
      <c r="S11" s="198">
        <v>0.22</v>
      </c>
      <c r="T11" s="198">
        <v>0</v>
      </c>
      <c r="U11" s="198">
        <v>6.11</v>
      </c>
      <c r="V11" s="198">
        <v>0.12</v>
      </c>
      <c r="W11" s="198">
        <v>0.37</v>
      </c>
      <c r="X11" s="198">
        <v>1.2</v>
      </c>
      <c r="Y11" s="198">
        <v>0</v>
      </c>
      <c r="Z11" s="198">
        <v>2.27</v>
      </c>
      <c r="AA11" s="198">
        <v>0.56999999999999995</v>
      </c>
      <c r="AB11" s="198">
        <v>0</v>
      </c>
      <c r="AC11" s="198">
        <v>3.64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6.52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126.36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4.18</v>
      </c>
      <c r="J12" s="198">
        <v>0.28000000000000003</v>
      </c>
      <c r="K12" s="198">
        <v>5.3</v>
      </c>
      <c r="L12" s="198">
        <v>1.73</v>
      </c>
      <c r="M12" s="198">
        <v>0</v>
      </c>
      <c r="N12" s="198">
        <v>0.98</v>
      </c>
      <c r="O12" s="198">
        <v>1.62</v>
      </c>
      <c r="P12" s="198">
        <v>1.9</v>
      </c>
      <c r="Q12" s="198">
        <v>0.17</v>
      </c>
      <c r="R12" s="198">
        <v>0.23</v>
      </c>
      <c r="S12" s="198">
        <v>0.22</v>
      </c>
      <c r="T12" s="198">
        <v>0</v>
      </c>
      <c r="U12" s="198">
        <v>6.11</v>
      </c>
      <c r="V12" s="198">
        <v>0.12</v>
      </c>
      <c r="W12" s="198">
        <v>0.37</v>
      </c>
      <c r="X12" s="198">
        <v>1.2</v>
      </c>
      <c r="Y12" s="198">
        <v>0</v>
      </c>
      <c r="Z12" s="198">
        <v>2.27</v>
      </c>
      <c r="AA12" s="198">
        <v>0.56999999999999995</v>
      </c>
      <c r="AB12" s="198">
        <v>0</v>
      </c>
      <c r="AC12" s="198">
        <v>3.64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6.52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126.36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4.18</v>
      </c>
      <c r="J13" s="198">
        <v>0.28000000000000003</v>
      </c>
      <c r="K13" s="198">
        <v>5.3</v>
      </c>
      <c r="L13" s="198">
        <v>1.73</v>
      </c>
      <c r="M13" s="198">
        <v>0</v>
      </c>
      <c r="N13" s="198">
        <v>0.98</v>
      </c>
      <c r="O13" s="198">
        <v>1.62</v>
      </c>
      <c r="P13" s="198">
        <v>1.9</v>
      </c>
      <c r="Q13" s="198">
        <v>0.17</v>
      </c>
      <c r="R13" s="198">
        <v>0.23</v>
      </c>
      <c r="S13" s="198">
        <v>0.22</v>
      </c>
      <c r="T13" s="198">
        <v>0</v>
      </c>
      <c r="U13" s="198">
        <v>6.11</v>
      </c>
      <c r="V13" s="198">
        <v>0.12</v>
      </c>
      <c r="W13" s="198">
        <v>0.37</v>
      </c>
      <c r="X13" s="198">
        <v>1.2</v>
      </c>
      <c r="Y13" s="198">
        <v>0</v>
      </c>
      <c r="Z13" s="198">
        <v>2.27</v>
      </c>
      <c r="AA13" s="198">
        <v>0.56999999999999995</v>
      </c>
      <c r="AB13" s="198">
        <v>0</v>
      </c>
      <c r="AC13" s="198">
        <v>19.100000000000001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6.52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126.36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4.18</v>
      </c>
      <c r="J14" s="198">
        <v>0.28000000000000003</v>
      </c>
      <c r="K14" s="198">
        <v>5.3</v>
      </c>
      <c r="L14" s="198">
        <v>1.73</v>
      </c>
      <c r="M14" s="198">
        <v>0</v>
      </c>
      <c r="N14" s="198">
        <v>0.98</v>
      </c>
      <c r="O14" s="198">
        <v>1.62</v>
      </c>
      <c r="P14" s="198">
        <v>1.9</v>
      </c>
      <c r="Q14" s="198">
        <v>0.17</v>
      </c>
      <c r="R14" s="198">
        <v>0.23</v>
      </c>
      <c r="S14" s="198">
        <v>0.22</v>
      </c>
      <c r="T14" s="198">
        <v>0</v>
      </c>
      <c r="U14" s="198">
        <v>6.11</v>
      </c>
      <c r="V14" s="198">
        <v>0.12</v>
      </c>
      <c r="W14" s="198">
        <v>0.37</v>
      </c>
      <c r="X14" s="198">
        <v>1.2</v>
      </c>
      <c r="Y14" s="198">
        <v>0</v>
      </c>
      <c r="Z14" s="198">
        <v>2.27</v>
      </c>
      <c r="AA14" s="198">
        <v>0.56999999999999995</v>
      </c>
      <c r="AB14" s="198">
        <v>0</v>
      </c>
      <c r="AC14" s="198">
        <v>11.23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6.52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126.36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4.18</v>
      </c>
      <c r="J15" s="198">
        <v>0.28000000000000003</v>
      </c>
      <c r="K15" s="198">
        <v>5.3</v>
      </c>
      <c r="L15" s="198">
        <v>1.73</v>
      </c>
      <c r="M15" s="198">
        <v>0</v>
      </c>
      <c r="N15" s="198">
        <v>0.98</v>
      </c>
      <c r="O15" s="198">
        <v>1.62</v>
      </c>
      <c r="P15" s="198">
        <v>1.9</v>
      </c>
      <c r="Q15" s="198">
        <v>0.17</v>
      </c>
      <c r="R15" s="198">
        <v>0.25</v>
      </c>
      <c r="S15" s="198">
        <v>0.22</v>
      </c>
      <c r="T15" s="198">
        <v>0</v>
      </c>
      <c r="U15" s="198">
        <v>6.11</v>
      </c>
      <c r="V15" s="198">
        <v>0.12</v>
      </c>
      <c r="W15" s="198">
        <v>0.37</v>
      </c>
      <c r="X15" s="198">
        <v>1.2</v>
      </c>
      <c r="Y15" s="198">
        <v>0</v>
      </c>
      <c r="Z15" s="198">
        <v>2.27</v>
      </c>
      <c r="AA15" s="198">
        <v>0.56999999999999995</v>
      </c>
      <c r="AB15" s="198">
        <v>0</v>
      </c>
      <c r="AC15" s="198">
        <v>11.23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6.52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126.36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4.18</v>
      </c>
      <c r="J16" s="198">
        <v>0.28000000000000003</v>
      </c>
      <c r="K16" s="198">
        <v>5.3</v>
      </c>
      <c r="L16" s="198">
        <v>1.73</v>
      </c>
      <c r="M16" s="198">
        <v>0</v>
      </c>
      <c r="N16" s="198">
        <v>0.98</v>
      </c>
      <c r="O16" s="198">
        <v>1.62</v>
      </c>
      <c r="P16" s="198">
        <v>1.9</v>
      </c>
      <c r="Q16" s="198">
        <v>0.17</v>
      </c>
      <c r="R16" s="198">
        <v>0.28000000000000003</v>
      </c>
      <c r="S16" s="198">
        <v>0.22</v>
      </c>
      <c r="T16" s="198">
        <v>0</v>
      </c>
      <c r="U16" s="198">
        <v>6.11</v>
      </c>
      <c r="V16" s="198">
        <v>0.12</v>
      </c>
      <c r="W16" s="198">
        <v>0.37</v>
      </c>
      <c r="X16" s="198">
        <v>1.2</v>
      </c>
      <c r="Y16" s="198">
        <v>0</v>
      </c>
      <c r="Z16" s="198">
        <v>2.27</v>
      </c>
      <c r="AA16" s="198">
        <v>0.56999999999999995</v>
      </c>
      <c r="AB16" s="198">
        <v>0</v>
      </c>
      <c r="AC16" s="198">
        <v>3.64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6.52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126.36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4.18</v>
      </c>
      <c r="J17" s="198">
        <v>0.28000000000000003</v>
      </c>
      <c r="K17" s="198">
        <v>5.3</v>
      </c>
      <c r="L17" s="198">
        <v>1.73</v>
      </c>
      <c r="M17" s="198">
        <v>0</v>
      </c>
      <c r="N17" s="198">
        <v>0.98</v>
      </c>
      <c r="O17" s="198">
        <v>1.62</v>
      </c>
      <c r="P17" s="198">
        <v>1.91</v>
      </c>
      <c r="Q17" s="198">
        <v>0.17</v>
      </c>
      <c r="R17" s="198">
        <v>0.28000000000000003</v>
      </c>
      <c r="S17" s="198">
        <v>0.22</v>
      </c>
      <c r="T17" s="198">
        <v>0</v>
      </c>
      <c r="U17" s="198">
        <v>6.11</v>
      </c>
      <c r="V17" s="198">
        <v>0.12</v>
      </c>
      <c r="W17" s="198">
        <v>0.37</v>
      </c>
      <c r="X17" s="198">
        <v>1.2</v>
      </c>
      <c r="Y17" s="198">
        <v>0</v>
      </c>
      <c r="Z17" s="198">
        <v>2.27</v>
      </c>
      <c r="AA17" s="198">
        <v>0.56999999999999995</v>
      </c>
      <c r="AB17" s="198">
        <v>0</v>
      </c>
      <c r="AC17" s="198">
        <v>5.28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6.52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126.36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4.18</v>
      </c>
      <c r="J18" s="198">
        <v>0.28000000000000003</v>
      </c>
      <c r="K18" s="198">
        <v>5.3</v>
      </c>
      <c r="L18" s="198">
        <v>1.73</v>
      </c>
      <c r="M18" s="198">
        <v>0</v>
      </c>
      <c r="N18" s="198">
        <v>0.98</v>
      </c>
      <c r="O18" s="198">
        <v>1.62</v>
      </c>
      <c r="P18" s="198">
        <v>1.91</v>
      </c>
      <c r="Q18" s="198">
        <v>0.17</v>
      </c>
      <c r="R18" s="198">
        <v>0.28000000000000003</v>
      </c>
      <c r="S18" s="198">
        <v>0.22</v>
      </c>
      <c r="T18" s="198">
        <v>0</v>
      </c>
      <c r="U18" s="198">
        <v>6.11</v>
      </c>
      <c r="V18" s="198">
        <v>0.12</v>
      </c>
      <c r="W18" s="198">
        <v>0.37</v>
      </c>
      <c r="X18" s="198">
        <v>1.2</v>
      </c>
      <c r="Y18" s="198">
        <v>0</v>
      </c>
      <c r="Z18" s="198">
        <v>2.27</v>
      </c>
      <c r="AA18" s="198">
        <v>0.56999999999999995</v>
      </c>
      <c r="AB18" s="198">
        <v>0</v>
      </c>
      <c r="AC18" s="198">
        <v>5.28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6.52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126.36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4.18</v>
      </c>
      <c r="J19" s="198">
        <v>0.28000000000000003</v>
      </c>
      <c r="K19" s="198">
        <v>5.3</v>
      </c>
      <c r="L19" s="198">
        <v>1.41</v>
      </c>
      <c r="M19" s="198">
        <v>0</v>
      </c>
      <c r="N19" s="198">
        <v>0.98</v>
      </c>
      <c r="O19" s="198">
        <v>1.62</v>
      </c>
      <c r="P19" s="198">
        <v>1.91</v>
      </c>
      <c r="Q19" s="198">
        <v>0.17</v>
      </c>
      <c r="R19" s="198">
        <v>0.28000000000000003</v>
      </c>
      <c r="S19" s="198">
        <v>0.22</v>
      </c>
      <c r="T19" s="198">
        <v>0</v>
      </c>
      <c r="U19" s="198">
        <v>6.11</v>
      </c>
      <c r="V19" s="198">
        <v>0.12</v>
      </c>
      <c r="W19" s="198">
        <v>0.37</v>
      </c>
      <c r="X19" s="198">
        <v>1.2</v>
      </c>
      <c r="Y19" s="198">
        <v>0</v>
      </c>
      <c r="Z19" s="198">
        <v>2.27</v>
      </c>
      <c r="AA19" s="198">
        <v>0.56999999999999995</v>
      </c>
      <c r="AB19" s="198">
        <v>0</v>
      </c>
      <c r="AC19" s="198">
        <v>5.28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6.52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126.36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4.18</v>
      </c>
      <c r="J20" s="198">
        <v>0.28000000000000003</v>
      </c>
      <c r="K20" s="198">
        <v>5.3</v>
      </c>
      <c r="L20" s="198">
        <v>1.41</v>
      </c>
      <c r="M20" s="198">
        <v>0</v>
      </c>
      <c r="N20" s="198">
        <v>0.98</v>
      </c>
      <c r="O20" s="198">
        <v>1.62</v>
      </c>
      <c r="P20" s="198">
        <v>1.91</v>
      </c>
      <c r="Q20" s="198">
        <v>0.17</v>
      </c>
      <c r="R20" s="198">
        <v>0.28000000000000003</v>
      </c>
      <c r="S20" s="198">
        <v>0.22</v>
      </c>
      <c r="T20" s="198">
        <v>0</v>
      </c>
      <c r="U20" s="198">
        <v>6.11</v>
      </c>
      <c r="V20" s="198">
        <v>0.12</v>
      </c>
      <c r="W20" s="198">
        <v>0.37</v>
      </c>
      <c r="X20" s="198">
        <v>1.2</v>
      </c>
      <c r="Y20" s="198">
        <v>0</v>
      </c>
      <c r="Z20" s="198">
        <v>2.27</v>
      </c>
      <c r="AA20" s="198">
        <v>0.56999999999999995</v>
      </c>
      <c r="AB20" s="198">
        <v>0</v>
      </c>
      <c r="AC20" s="198">
        <v>2.65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6.52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126.36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4.18</v>
      </c>
      <c r="J21" s="198">
        <v>0.28000000000000003</v>
      </c>
      <c r="K21" s="198">
        <v>5.3</v>
      </c>
      <c r="L21" s="198">
        <v>1.73</v>
      </c>
      <c r="M21" s="198">
        <v>0</v>
      </c>
      <c r="N21" s="198">
        <v>0.98</v>
      </c>
      <c r="O21" s="198">
        <v>1.62</v>
      </c>
      <c r="P21" s="198">
        <v>1.91</v>
      </c>
      <c r="Q21" s="198">
        <v>0.17</v>
      </c>
      <c r="R21" s="198">
        <v>0.31</v>
      </c>
      <c r="S21" s="198">
        <v>0.22</v>
      </c>
      <c r="T21" s="198">
        <v>0</v>
      </c>
      <c r="U21" s="198">
        <v>6.11</v>
      </c>
      <c r="V21" s="198">
        <v>0.12</v>
      </c>
      <c r="W21" s="198">
        <v>0.37</v>
      </c>
      <c r="X21" s="198">
        <v>1.2</v>
      </c>
      <c r="Y21" s="198">
        <v>0</v>
      </c>
      <c r="Z21" s="198">
        <v>2.27</v>
      </c>
      <c r="AA21" s="198">
        <v>0.56999999999999995</v>
      </c>
      <c r="AB21" s="198">
        <v>0</v>
      </c>
      <c r="AC21" s="198">
        <v>2.65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6.52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126.36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4.18</v>
      </c>
      <c r="J22" s="198">
        <v>0.28000000000000003</v>
      </c>
      <c r="K22" s="198">
        <v>5.3</v>
      </c>
      <c r="L22" s="198">
        <v>1.73</v>
      </c>
      <c r="M22" s="198">
        <v>0</v>
      </c>
      <c r="N22" s="198">
        <v>0.98</v>
      </c>
      <c r="O22" s="198">
        <v>1.62</v>
      </c>
      <c r="P22" s="198">
        <v>1.91</v>
      </c>
      <c r="Q22" s="198">
        <v>0.17</v>
      </c>
      <c r="R22" s="198">
        <v>0.34</v>
      </c>
      <c r="S22" s="198">
        <v>0.22</v>
      </c>
      <c r="T22" s="198">
        <v>0</v>
      </c>
      <c r="U22" s="198">
        <v>6.11</v>
      </c>
      <c r="V22" s="198">
        <v>0.12</v>
      </c>
      <c r="W22" s="198">
        <v>0.37</v>
      </c>
      <c r="X22" s="198">
        <v>1.2</v>
      </c>
      <c r="Y22" s="198">
        <v>0</v>
      </c>
      <c r="Z22" s="198">
        <v>2.27</v>
      </c>
      <c r="AA22" s="198">
        <v>0.56999999999999995</v>
      </c>
      <c r="AB22" s="198">
        <v>0</v>
      </c>
      <c r="AC22" s="198">
        <v>2.65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6.52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126.36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4.18</v>
      </c>
      <c r="J23" s="198">
        <v>0.28000000000000003</v>
      </c>
      <c r="K23" s="198">
        <v>5.3</v>
      </c>
      <c r="L23" s="198">
        <v>11.35</v>
      </c>
      <c r="M23" s="198">
        <v>0</v>
      </c>
      <c r="N23" s="198">
        <v>0.98</v>
      </c>
      <c r="O23" s="198">
        <v>1.62</v>
      </c>
      <c r="P23" s="198">
        <v>1.91</v>
      </c>
      <c r="Q23" s="198">
        <v>0.17</v>
      </c>
      <c r="R23" s="198">
        <v>0.35</v>
      </c>
      <c r="S23" s="198">
        <v>0.22</v>
      </c>
      <c r="T23" s="198">
        <v>0</v>
      </c>
      <c r="U23" s="198">
        <v>6.11</v>
      </c>
      <c r="V23" s="198">
        <v>0.12</v>
      </c>
      <c r="W23" s="198">
        <v>0.37</v>
      </c>
      <c r="X23" s="198">
        <v>1.2</v>
      </c>
      <c r="Y23" s="198">
        <v>0</v>
      </c>
      <c r="Z23" s="198">
        <v>2.27</v>
      </c>
      <c r="AA23" s="198">
        <v>0.56999999999999995</v>
      </c>
      <c r="AB23" s="198">
        <v>0</v>
      </c>
      <c r="AC23" s="198">
        <v>2.65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6.52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126.36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4.18</v>
      </c>
      <c r="J24" s="198">
        <v>0.28000000000000003</v>
      </c>
      <c r="K24" s="198">
        <v>5.3</v>
      </c>
      <c r="L24" s="198">
        <v>11.35</v>
      </c>
      <c r="M24" s="198">
        <v>0</v>
      </c>
      <c r="N24" s="198">
        <v>0.98</v>
      </c>
      <c r="O24" s="198">
        <v>1.62</v>
      </c>
      <c r="P24" s="198">
        <v>1.91</v>
      </c>
      <c r="Q24" s="198">
        <v>0.17</v>
      </c>
      <c r="R24" s="198">
        <v>0.35</v>
      </c>
      <c r="S24" s="198">
        <v>0.22</v>
      </c>
      <c r="T24" s="198">
        <v>0</v>
      </c>
      <c r="U24" s="198">
        <v>6.11</v>
      </c>
      <c r="V24" s="198">
        <v>0.12</v>
      </c>
      <c r="W24" s="198">
        <v>0.37</v>
      </c>
      <c r="X24" s="198">
        <v>1.2</v>
      </c>
      <c r="Y24" s="198">
        <v>0</v>
      </c>
      <c r="Z24" s="198">
        <v>2.27</v>
      </c>
      <c r="AA24" s="198">
        <v>0.56999999999999995</v>
      </c>
      <c r="AB24" s="198">
        <v>0</v>
      </c>
      <c r="AC24" s="198">
        <v>2.65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6.52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126.36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4.18</v>
      </c>
      <c r="J25" s="198">
        <v>0.28000000000000003</v>
      </c>
      <c r="K25" s="198">
        <v>5.3</v>
      </c>
      <c r="L25" s="198">
        <v>11.35</v>
      </c>
      <c r="M25" s="198">
        <v>0</v>
      </c>
      <c r="N25" s="198">
        <v>0.98</v>
      </c>
      <c r="O25" s="198">
        <v>1.62</v>
      </c>
      <c r="P25" s="198">
        <v>1.91</v>
      </c>
      <c r="Q25" s="198">
        <v>0.17</v>
      </c>
      <c r="R25" s="198">
        <v>0.35</v>
      </c>
      <c r="S25" s="198">
        <v>0.22</v>
      </c>
      <c r="T25" s="198">
        <v>0</v>
      </c>
      <c r="U25" s="198">
        <v>6.11</v>
      </c>
      <c r="V25" s="198">
        <v>0.11</v>
      </c>
      <c r="W25" s="198">
        <v>0.37</v>
      </c>
      <c r="X25" s="198">
        <v>1.2</v>
      </c>
      <c r="Y25" s="198">
        <v>0</v>
      </c>
      <c r="Z25" s="198">
        <v>2.27</v>
      </c>
      <c r="AA25" s="198">
        <v>0.56999999999999995</v>
      </c>
      <c r="AB25" s="198">
        <v>0</v>
      </c>
      <c r="AC25" s="198">
        <v>2.65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6.52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126.36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4.18</v>
      </c>
      <c r="J26" s="198">
        <v>0.28000000000000003</v>
      </c>
      <c r="K26" s="198">
        <v>5.3</v>
      </c>
      <c r="L26" s="198">
        <v>11.35</v>
      </c>
      <c r="M26" s="198">
        <v>0</v>
      </c>
      <c r="N26" s="198">
        <v>0.98</v>
      </c>
      <c r="O26" s="198">
        <v>1.62</v>
      </c>
      <c r="P26" s="198">
        <v>1.91</v>
      </c>
      <c r="Q26" s="198">
        <v>0.17</v>
      </c>
      <c r="R26" s="198">
        <v>0.35</v>
      </c>
      <c r="S26" s="198">
        <v>0.22</v>
      </c>
      <c r="T26" s="198">
        <v>0</v>
      </c>
      <c r="U26" s="198">
        <v>6.11</v>
      </c>
      <c r="V26" s="198">
        <v>0.11</v>
      </c>
      <c r="W26" s="198">
        <v>0.37</v>
      </c>
      <c r="X26" s="198">
        <v>1.2</v>
      </c>
      <c r="Y26" s="198">
        <v>0</v>
      </c>
      <c r="Z26" s="198">
        <v>2.27</v>
      </c>
      <c r="AA26" s="198">
        <v>0.56999999999999995</v>
      </c>
      <c r="AB26" s="198">
        <v>0</v>
      </c>
      <c r="AC26" s="198">
        <v>2.65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6.52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126.36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2</v>
      </c>
      <c r="E27" s="198">
        <v>0</v>
      </c>
      <c r="F27" s="198">
        <v>1.66</v>
      </c>
      <c r="G27" s="198">
        <v>1.66</v>
      </c>
      <c r="H27" s="198">
        <v>0</v>
      </c>
      <c r="I27" s="198">
        <v>4.18</v>
      </c>
      <c r="J27" s="198">
        <v>0.28000000000000003</v>
      </c>
      <c r="K27" s="198">
        <v>5.3</v>
      </c>
      <c r="L27" s="198">
        <v>11.35</v>
      </c>
      <c r="M27" s="198">
        <v>0</v>
      </c>
      <c r="N27" s="198">
        <v>0.98</v>
      </c>
      <c r="O27" s="198">
        <v>1.62</v>
      </c>
      <c r="P27" s="198">
        <v>1.91</v>
      </c>
      <c r="Q27" s="198">
        <v>0.17</v>
      </c>
      <c r="R27" s="198">
        <v>0.35</v>
      </c>
      <c r="S27" s="198">
        <v>0.22</v>
      </c>
      <c r="T27" s="198">
        <v>0</v>
      </c>
      <c r="U27" s="198">
        <v>6.11</v>
      </c>
      <c r="V27" s="198">
        <v>0.11</v>
      </c>
      <c r="W27" s="198">
        <v>0.37</v>
      </c>
      <c r="X27" s="198">
        <v>1.2</v>
      </c>
      <c r="Y27" s="198">
        <v>0</v>
      </c>
      <c r="Z27" s="198">
        <v>2.27</v>
      </c>
      <c r="AA27" s="198">
        <v>0.56999999999999995</v>
      </c>
      <c r="AB27" s="198">
        <v>0</v>
      </c>
      <c r="AC27" s="198">
        <v>2.65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6.52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126.36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2</v>
      </c>
      <c r="E28" s="198">
        <v>0</v>
      </c>
      <c r="F28" s="198">
        <v>1.66</v>
      </c>
      <c r="G28" s="198">
        <v>1.66</v>
      </c>
      <c r="H28" s="198">
        <v>0</v>
      </c>
      <c r="I28" s="198">
        <v>4.18</v>
      </c>
      <c r="J28" s="198">
        <v>0.28000000000000003</v>
      </c>
      <c r="K28" s="198">
        <v>5.3</v>
      </c>
      <c r="L28" s="198">
        <v>11.35</v>
      </c>
      <c r="M28" s="198">
        <v>0</v>
      </c>
      <c r="N28" s="198">
        <v>0.98</v>
      </c>
      <c r="O28" s="198">
        <v>1.62</v>
      </c>
      <c r="P28" s="198">
        <v>1.91</v>
      </c>
      <c r="Q28" s="198">
        <v>0.17</v>
      </c>
      <c r="R28" s="198">
        <v>0.35</v>
      </c>
      <c r="S28" s="198">
        <v>0.22</v>
      </c>
      <c r="T28" s="198">
        <v>0</v>
      </c>
      <c r="U28" s="198">
        <v>6.11</v>
      </c>
      <c r="V28" s="198">
        <v>0.11</v>
      </c>
      <c r="W28" s="198">
        <v>0.37</v>
      </c>
      <c r="X28" s="198">
        <v>1.2</v>
      </c>
      <c r="Y28" s="198">
        <v>0</v>
      </c>
      <c r="Z28" s="198">
        <v>2.27</v>
      </c>
      <c r="AA28" s="198">
        <v>0.56999999999999995</v>
      </c>
      <c r="AB28" s="198">
        <v>0</v>
      </c>
      <c r="AC28" s="198">
        <v>2.65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6.52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126.36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2</v>
      </c>
      <c r="E29" s="198">
        <v>0</v>
      </c>
      <c r="F29" s="198">
        <v>1.66</v>
      </c>
      <c r="G29" s="198">
        <v>1.66</v>
      </c>
      <c r="H29" s="198">
        <v>0</v>
      </c>
      <c r="I29" s="198">
        <v>4.18</v>
      </c>
      <c r="J29" s="198">
        <v>0.28000000000000003</v>
      </c>
      <c r="K29" s="198">
        <v>5.3</v>
      </c>
      <c r="L29" s="198">
        <v>11.35</v>
      </c>
      <c r="M29" s="198">
        <v>0</v>
      </c>
      <c r="N29" s="198">
        <v>0.98</v>
      </c>
      <c r="O29" s="198">
        <v>1.62</v>
      </c>
      <c r="P29" s="198">
        <v>1.91</v>
      </c>
      <c r="Q29" s="198">
        <v>0.16</v>
      </c>
      <c r="R29" s="198">
        <v>0.35</v>
      </c>
      <c r="S29" s="198">
        <v>0.22</v>
      </c>
      <c r="T29" s="198">
        <v>0</v>
      </c>
      <c r="U29" s="198">
        <v>6.11</v>
      </c>
      <c r="V29" s="198">
        <v>0.11</v>
      </c>
      <c r="W29" s="198">
        <v>0.38</v>
      </c>
      <c r="X29" s="198">
        <v>1.2</v>
      </c>
      <c r="Y29" s="198">
        <v>0</v>
      </c>
      <c r="Z29" s="198">
        <v>2.27</v>
      </c>
      <c r="AA29" s="198">
        <v>0.56999999999999995</v>
      </c>
      <c r="AB29" s="198">
        <v>0</v>
      </c>
      <c r="AC29" s="198">
        <v>2.33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6.52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126.36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2</v>
      </c>
      <c r="E30" s="198">
        <v>0</v>
      </c>
      <c r="F30" s="198">
        <v>1.66</v>
      </c>
      <c r="G30" s="198">
        <v>1.66</v>
      </c>
      <c r="H30" s="198">
        <v>0</v>
      </c>
      <c r="I30" s="198">
        <v>4.18</v>
      </c>
      <c r="J30" s="198">
        <v>0.28000000000000003</v>
      </c>
      <c r="K30" s="198">
        <v>5.3</v>
      </c>
      <c r="L30" s="198">
        <v>11.35</v>
      </c>
      <c r="M30" s="198">
        <v>0</v>
      </c>
      <c r="N30" s="198">
        <v>0.98</v>
      </c>
      <c r="O30" s="198">
        <v>1.62</v>
      </c>
      <c r="P30" s="198">
        <v>1.91</v>
      </c>
      <c r="Q30" s="198">
        <v>0.16</v>
      </c>
      <c r="R30" s="198">
        <v>0.35</v>
      </c>
      <c r="S30" s="198">
        <v>0.22</v>
      </c>
      <c r="T30" s="198">
        <v>0</v>
      </c>
      <c r="U30" s="198">
        <v>6.11</v>
      </c>
      <c r="V30" s="198">
        <v>0.11</v>
      </c>
      <c r="W30" s="198">
        <v>0.38</v>
      </c>
      <c r="X30" s="198">
        <v>1.2</v>
      </c>
      <c r="Y30" s="198">
        <v>0</v>
      </c>
      <c r="Z30" s="198">
        <v>2.27</v>
      </c>
      <c r="AA30" s="198">
        <v>0.56999999999999995</v>
      </c>
      <c r="AB30" s="198">
        <v>0</v>
      </c>
      <c r="AC30" s="198">
        <v>2.33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6.52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126.36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2</v>
      </c>
      <c r="E31" s="198">
        <v>0</v>
      </c>
      <c r="F31" s="198">
        <v>1.66</v>
      </c>
      <c r="G31" s="198">
        <v>1.66</v>
      </c>
      <c r="H31" s="198">
        <v>0</v>
      </c>
      <c r="I31" s="198">
        <v>4.18</v>
      </c>
      <c r="J31" s="198">
        <v>0.28000000000000003</v>
      </c>
      <c r="K31" s="198">
        <v>5.3</v>
      </c>
      <c r="L31" s="198">
        <v>11.35</v>
      </c>
      <c r="M31" s="198">
        <v>0</v>
      </c>
      <c r="N31" s="198">
        <v>0.98</v>
      </c>
      <c r="O31" s="198">
        <v>1.62</v>
      </c>
      <c r="P31" s="198">
        <v>1.91</v>
      </c>
      <c r="Q31" s="198">
        <v>0.14000000000000001</v>
      </c>
      <c r="R31" s="198">
        <v>0.32</v>
      </c>
      <c r="S31" s="198">
        <v>0.22</v>
      </c>
      <c r="T31" s="198">
        <v>0</v>
      </c>
      <c r="U31" s="198">
        <v>6.11</v>
      </c>
      <c r="V31" s="198">
        <v>0.11</v>
      </c>
      <c r="W31" s="198">
        <v>0.38</v>
      </c>
      <c r="X31" s="198">
        <v>1.2</v>
      </c>
      <c r="Y31" s="198">
        <v>0</v>
      </c>
      <c r="Z31" s="198">
        <v>2.27</v>
      </c>
      <c r="AA31" s="198">
        <v>0.56999999999999995</v>
      </c>
      <c r="AB31" s="198">
        <v>0</v>
      </c>
      <c r="AC31" s="198">
        <v>2.33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6.52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126.36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2</v>
      </c>
      <c r="E32" s="198">
        <v>0</v>
      </c>
      <c r="F32" s="198">
        <v>1.66</v>
      </c>
      <c r="G32" s="198">
        <v>1.66</v>
      </c>
      <c r="H32" s="198">
        <v>0</v>
      </c>
      <c r="I32" s="198">
        <v>4.18</v>
      </c>
      <c r="J32" s="198">
        <v>0.28000000000000003</v>
      </c>
      <c r="K32" s="198">
        <v>5.3</v>
      </c>
      <c r="L32" s="198">
        <v>11.35</v>
      </c>
      <c r="M32" s="198">
        <v>0</v>
      </c>
      <c r="N32" s="198">
        <v>0.98</v>
      </c>
      <c r="O32" s="198">
        <v>1.62</v>
      </c>
      <c r="P32" s="198">
        <v>1.91</v>
      </c>
      <c r="Q32" s="198">
        <v>0.14000000000000001</v>
      </c>
      <c r="R32" s="198">
        <v>0.32</v>
      </c>
      <c r="S32" s="198">
        <v>0.22</v>
      </c>
      <c r="T32" s="198">
        <v>0</v>
      </c>
      <c r="U32" s="198">
        <v>6.11</v>
      </c>
      <c r="V32" s="198">
        <v>0.11</v>
      </c>
      <c r="W32" s="198">
        <v>0.38</v>
      </c>
      <c r="X32" s="198">
        <v>1.2</v>
      </c>
      <c r="Y32" s="198">
        <v>0</v>
      </c>
      <c r="Z32" s="198">
        <v>2.27</v>
      </c>
      <c r="AA32" s="198">
        <v>0.56999999999999995</v>
      </c>
      <c r="AB32" s="198">
        <v>0</v>
      </c>
      <c r="AC32" s="198">
        <v>2.33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6.52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126.36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2</v>
      </c>
      <c r="E33" s="198">
        <v>0</v>
      </c>
      <c r="F33" s="198">
        <v>1.66</v>
      </c>
      <c r="G33" s="198">
        <v>1.66</v>
      </c>
      <c r="H33" s="198">
        <v>0</v>
      </c>
      <c r="I33" s="198">
        <v>4.18</v>
      </c>
      <c r="J33" s="198">
        <v>0.28000000000000003</v>
      </c>
      <c r="K33" s="198">
        <v>5.3</v>
      </c>
      <c r="L33" s="198">
        <v>11.35</v>
      </c>
      <c r="M33" s="198">
        <v>0</v>
      </c>
      <c r="N33" s="198">
        <v>0.98</v>
      </c>
      <c r="O33" s="198">
        <v>1.62</v>
      </c>
      <c r="P33" s="198">
        <v>1.91</v>
      </c>
      <c r="Q33" s="198">
        <v>0.14000000000000001</v>
      </c>
      <c r="R33" s="198">
        <v>0.32</v>
      </c>
      <c r="S33" s="198">
        <v>0.22</v>
      </c>
      <c r="T33" s="198">
        <v>0</v>
      </c>
      <c r="U33" s="198">
        <v>6.11</v>
      </c>
      <c r="V33" s="198">
        <v>0.11</v>
      </c>
      <c r="W33" s="198">
        <v>0.38</v>
      </c>
      <c r="X33" s="198">
        <v>1.1299999999999999</v>
      </c>
      <c r="Y33" s="198">
        <v>0</v>
      </c>
      <c r="Z33" s="198">
        <v>2.27</v>
      </c>
      <c r="AA33" s="198">
        <v>0.56999999999999995</v>
      </c>
      <c r="AB33" s="198">
        <v>0</v>
      </c>
      <c r="AC33" s="198">
        <v>2.65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6.52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126.36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2</v>
      </c>
      <c r="E34" s="198">
        <v>0</v>
      </c>
      <c r="F34" s="198">
        <v>1.66</v>
      </c>
      <c r="G34" s="198">
        <v>1.66</v>
      </c>
      <c r="H34" s="198">
        <v>0</v>
      </c>
      <c r="I34" s="198">
        <v>4.18</v>
      </c>
      <c r="J34" s="198">
        <v>0.28000000000000003</v>
      </c>
      <c r="K34" s="198">
        <v>5.3</v>
      </c>
      <c r="L34" s="198">
        <v>11.35</v>
      </c>
      <c r="M34" s="198">
        <v>0</v>
      </c>
      <c r="N34" s="198">
        <v>0.98</v>
      </c>
      <c r="O34" s="198">
        <v>1.62</v>
      </c>
      <c r="P34" s="198">
        <v>1.91</v>
      </c>
      <c r="Q34" s="198">
        <v>0.14000000000000001</v>
      </c>
      <c r="R34" s="198">
        <v>0.32</v>
      </c>
      <c r="S34" s="198">
        <v>0.22</v>
      </c>
      <c r="T34" s="198">
        <v>0</v>
      </c>
      <c r="U34" s="198">
        <v>6.11</v>
      </c>
      <c r="V34" s="198">
        <v>0.11</v>
      </c>
      <c r="W34" s="198">
        <v>0.38</v>
      </c>
      <c r="X34" s="198">
        <v>1.1299999999999999</v>
      </c>
      <c r="Y34" s="198">
        <v>0</v>
      </c>
      <c r="Z34" s="198">
        <v>2.27</v>
      </c>
      <c r="AA34" s="198">
        <v>0.56999999999999995</v>
      </c>
      <c r="AB34" s="198">
        <v>0</v>
      </c>
      <c r="AC34" s="198">
        <v>2.65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6.52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126.36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2</v>
      </c>
      <c r="E35" s="198">
        <v>0</v>
      </c>
      <c r="F35" s="198">
        <v>1.66</v>
      </c>
      <c r="G35" s="198">
        <v>1.66</v>
      </c>
      <c r="H35" s="198">
        <v>0</v>
      </c>
      <c r="I35" s="198">
        <v>4.18</v>
      </c>
      <c r="J35" s="198">
        <v>0.28000000000000003</v>
      </c>
      <c r="K35" s="198">
        <v>5.3</v>
      </c>
      <c r="L35" s="198">
        <v>2.04</v>
      </c>
      <c r="M35" s="198">
        <v>0</v>
      </c>
      <c r="N35" s="198">
        <v>0.98</v>
      </c>
      <c r="O35" s="198">
        <v>1.62</v>
      </c>
      <c r="P35" s="198">
        <v>1.91</v>
      </c>
      <c r="Q35" s="198">
        <v>0.14000000000000001</v>
      </c>
      <c r="R35" s="198">
        <v>0.32</v>
      </c>
      <c r="S35" s="198">
        <v>0.22</v>
      </c>
      <c r="T35" s="198">
        <v>0</v>
      </c>
      <c r="U35" s="198">
        <v>6.11</v>
      </c>
      <c r="V35" s="198">
        <v>0.11</v>
      </c>
      <c r="W35" s="198">
        <v>0.38</v>
      </c>
      <c r="X35" s="198">
        <v>1.1299999999999999</v>
      </c>
      <c r="Y35" s="198">
        <v>0</v>
      </c>
      <c r="Z35" s="198">
        <v>2.27</v>
      </c>
      <c r="AA35" s="198">
        <v>0.56999999999999995</v>
      </c>
      <c r="AB35" s="198">
        <v>0</v>
      </c>
      <c r="AC35" s="198">
        <v>2.65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6.52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126.36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2</v>
      </c>
      <c r="E36" s="198">
        <v>0</v>
      </c>
      <c r="F36" s="198">
        <v>1.66</v>
      </c>
      <c r="G36" s="198">
        <v>1.66</v>
      </c>
      <c r="H36" s="198">
        <v>0</v>
      </c>
      <c r="I36" s="198">
        <v>4.18</v>
      </c>
      <c r="J36" s="198">
        <v>0.28000000000000003</v>
      </c>
      <c r="K36" s="198">
        <v>5.3</v>
      </c>
      <c r="L36" s="198">
        <v>2.04</v>
      </c>
      <c r="M36" s="198">
        <v>0</v>
      </c>
      <c r="N36" s="198">
        <v>0.98</v>
      </c>
      <c r="O36" s="198">
        <v>1.62</v>
      </c>
      <c r="P36" s="198">
        <v>1.91</v>
      </c>
      <c r="Q36" s="198">
        <v>0.14000000000000001</v>
      </c>
      <c r="R36" s="198">
        <v>0.32</v>
      </c>
      <c r="S36" s="198">
        <v>0.22</v>
      </c>
      <c r="T36" s="198">
        <v>0</v>
      </c>
      <c r="U36" s="198">
        <v>6.11</v>
      </c>
      <c r="V36" s="198">
        <v>0.11</v>
      </c>
      <c r="W36" s="198">
        <v>0.38</v>
      </c>
      <c r="X36" s="198">
        <v>1.1299999999999999</v>
      </c>
      <c r="Y36" s="198">
        <v>0</v>
      </c>
      <c r="Z36" s="198">
        <v>2.27</v>
      </c>
      <c r="AA36" s="198">
        <v>0.56999999999999995</v>
      </c>
      <c r="AB36" s="198">
        <v>0</v>
      </c>
      <c r="AC36" s="198">
        <v>2.65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6.52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126.36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2</v>
      </c>
      <c r="E37" s="198">
        <v>0</v>
      </c>
      <c r="F37" s="198">
        <v>1.66</v>
      </c>
      <c r="G37" s="198">
        <v>1.66</v>
      </c>
      <c r="H37" s="198">
        <v>0</v>
      </c>
      <c r="I37" s="198">
        <v>4.18</v>
      </c>
      <c r="J37" s="198">
        <v>0.28000000000000003</v>
      </c>
      <c r="K37" s="198">
        <v>5.3</v>
      </c>
      <c r="L37" s="198">
        <v>2.04</v>
      </c>
      <c r="M37" s="198">
        <v>0</v>
      </c>
      <c r="N37" s="198">
        <v>0.98</v>
      </c>
      <c r="O37" s="198">
        <v>1.62</v>
      </c>
      <c r="P37" s="198">
        <v>1.91</v>
      </c>
      <c r="Q37" s="198">
        <v>0.14000000000000001</v>
      </c>
      <c r="R37" s="198">
        <v>0.32</v>
      </c>
      <c r="S37" s="198">
        <v>0.22</v>
      </c>
      <c r="T37" s="198">
        <v>0</v>
      </c>
      <c r="U37" s="198">
        <v>6.11</v>
      </c>
      <c r="V37" s="198">
        <v>0.11</v>
      </c>
      <c r="W37" s="198">
        <v>0.38</v>
      </c>
      <c r="X37" s="198">
        <v>1.2</v>
      </c>
      <c r="Y37" s="198">
        <v>0</v>
      </c>
      <c r="Z37" s="198">
        <v>2.27</v>
      </c>
      <c r="AA37" s="198">
        <v>0.56999999999999995</v>
      </c>
      <c r="AB37" s="198">
        <v>0</v>
      </c>
      <c r="AC37" s="198">
        <v>2.65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6.52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126.36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2</v>
      </c>
      <c r="E38" s="198">
        <v>0</v>
      </c>
      <c r="F38" s="198">
        <v>1.66</v>
      </c>
      <c r="G38" s="198">
        <v>1.66</v>
      </c>
      <c r="H38" s="198">
        <v>0</v>
      </c>
      <c r="I38" s="198">
        <v>4.18</v>
      </c>
      <c r="J38" s="198">
        <v>0.28000000000000003</v>
      </c>
      <c r="K38" s="198">
        <v>5.3</v>
      </c>
      <c r="L38" s="198">
        <v>2.04</v>
      </c>
      <c r="M38" s="198">
        <v>0</v>
      </c>
      <c r="N38" s="198">
        <v>0.98</v>
      </c>
      <c r="O38" s="198">
        <v>1.62</v>
      </c>
      <c r="P38" s="198">
        <v>1.91</v>
      </c>
      <c r="Q38" s="198">
        <v>0.14000000000000001</v>
      </c>
      <c r="R38" s="198">
        <v>0.32</v>
      </c>
      <c r="S38" s="198">
        <v>0.22</v>
      </c>
      <c r="T38" s="198">
        <v>0</v>
      </c>
      <c r="U38" s="198">
        <v>6.11</v>
      </c>
      <c r="V38" s="198">
        <v>0.11</v>
      </c>
      <c r="W38" s="198">
        <v>0.38</v>
      </c>
      <c r="X38" s="198">
        <v>1.2</v>
      </c>
      <c r="Y38" s="198">
        <v>0</v>
      </c>
      <c r="Z38" s="198">
        <v>2.27</v>
      </c>
      <c r="AA38" s="198">
        <v>0.56999999999999995</v>
      </c>
      <c r="AB38" s="198">
        <v>0</v>
      </c>
      <c r="AC38" s="198">
        <v>2.65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6.52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126.36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2</v>
      </c>
      <c r="E39" s="198">
        <v>0</v>
      </c>
      <c r="F39" s="198">
        <v>1.66</v>
      </c>
      <c r="G39" s="198">
        <v>1.66</v>
      </c>
      <c r="H39" s="198">
        <v>0</v>
      </c>
      <c r="I39" s="198">
        <v>4.18</v>
      </c>
      <c r="J39" s="198">
        <v>0.28000000000000003</v>
      </c>
      <c r="K39" s="198">
        <v>5.3</v>
      </c>
      <c r="L39" s="198">
        <v>2.04</v>
      </c>
      <c r="M39" s="198">
        <v>0</v>
      </c>
      <c r="N39" s="198">
        <v>0.98</v>
      </c>
      <c r="O39" s="198">
        <v>1.62</v>
      </c>
      <c r="P39" s="198">
        <v>1.91</v>
      </c>
      <c r="Q39" s="198">
        <v>0.14000000000000001</v>
      </c>
      <c r="R39" s="198">
        <v>0.32</v>
      </c>
      <c r="S39" s="198">
        <v>0.22</v>
      </c>
      <c r="T39" s="198">
        <v>0</v>
      </c>
      <c r="U39" s="198">
        <v>6.11</v>
      </c>
      <c r="V39" s="198">
        <v>0.11</v>
      </c>
      <c r="W39" s="198">
        <v>0.38</v>
      </c>
      <c r="X39" s="198">
        <v>1.2</v>
      </c>
      <c r="Y39" s="198">
        <v>0</v>
      </c>
      <c r="Z39" s="198">
        <v>2.27</v>
      </c>
      <c r="AA39" s="198">
        <v>0.56999999999999995</v>
      </c>
      <c r="AB39" s="198">
        <v>0</v>
      </c>
      <c r="AC39" s="198">
        <v>2.65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6.52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126.36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2</v>
      </c>
      <c r="E40" s="198">
        <v>0</v>
      </c>
      <c r="F40" s="198">
        <v>1.66</v>
      </c>
      <c r="G40" s="198">
        <v>1.66</v>
      </c>
      <c r="H40" s="198">
        <v>0</v>
      </c>
      <c r="I40" s="198">
        <v>4.18</v>
      </c>
      <c r="J40" s="198">
        <v>0.28000000000000003</v>
      </c>
      <c r="K40" s="198">
        <v>5.3</v>
      </c>
      <c r="L40" s="198">
        <v>2.04</v>
      </c>
      <c r="M40" s="198">
        <v>0</v>
      </c>
      <c r="N40" s="198">
        <v>0.98</v>
      </c>
      <c r="O40" s="198">
        <v>1.62</v>
      </c>
      <c r="P40" s="198">
        <v>1.91</v>
      </c>
      <c r="Q40" s="198">
        <v>0.14000000000000001</v>
      </c>
      <c r="R40" s="198">
        <v>0.32</v>
      </c>
      <c r="S40" s="198">
        <v>0.22</v>
      </c>
      <c r="T40" s="198">
        <v>0</v>
      </c>
      <c r="U40" s="198">
        <v>6.11</v>
      </c>
      <c r="V40" s="198">
        <v>0.11</v>
      </c>
      <c r="W40" s="198">
        <v>0.38</v>
      </c>
      <c r="X40" s="198">
        <v>1.2</v>
      </c>
      <c r="Y40" s="198">
        <v>0</v>
      </c>
      <c r="Z40" s="198">
        <v>2.27</v>
      </c>
      <c r="AA40" s="198">
        <v>0.56999999999999995</v>
      </c>
      <c r="AB40" s="198">
        <v>0</v>
      </c>
      <c r="AC40" s="198">
        <v>2.65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6.52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126.36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2</v>
      </c>
      <c r="E41" s="198">
        <v>0</v>
      </c>
      <c r="F41" s="198">
        <v>1.66</v>
      </c>
      <c r="G41" s="198">
        <v>1.66</v>
      </c>
      <c r="H41" s="198">
        <v>0</v>
      </c>
      <c r="I41" s="198">
        <v>4.18</v>
      </c>
      <c r="J41" s="198">
        <v>0.28000000000000003</v>
      </c>
      <c r="K41" s="198">
        <v>5.3</v>
      </c>
      <c r="L41" s="198">
        <v>2.04</v>
      </c>
      <c r="M41" s="198">
        <v>0</v>
      </c>
      <c r="N41" s="198">
        <v>0.98</v>
      </c>
      <c r="O41" s="198">
        <v>1.62</v>
      </c>
      <c r="P41" s="198">
        <v>1.9</v>
      </c>
      <c r="Q41" s="198">
        <v>0.14000000000000001</v>
      </c>
      <c r="R41" s="198">
        <v>0.32</v>
      </c>
      <c r="S41" s="198">
        <v>0.22</v>
      </c>
      <c r="T41" s="198">
        <v>0</v>
      </c>
      <c r="U41" s="198">
        <v>6.22</v>
      </c>
      <c r="V41" s="198">
        <v>0.11</v>
      </c>
      <c r="W41" s="198">
        <v>0.38</v>
      </c>
      <c r="X41" s="198">
        <v>1.2</v>
      </c>
      <c r="Y41" s="198">
        <v>0</v>
      </c>
      <c r="Z41" s="198">
        <v>2.27</v>
      </c>
      <c r="AA41" s="198">
        <v>0.56999999999999995</v>
      </c>
      <c r="AB41" s="198">
        <v>0</v>
      </c>
      <c r="AC41" s="198">
        <v>2.65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6.52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126.36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2</v>
      </c>
      <c r="E42" s="198">
        <v>0</v>
      </c>
      <c r="F42" s="198">
        <v>1.66</v>
      </c>
      <c r="G42" s="198">
        <v>1.66</v>
      </c>
      <c r="H42" s="198">
        <v>0</v>
      </c>
      <c r="I42" s="198">
        <v>4.18</v>
      </c>
      <c r="J42" s="198">
        <v>0.28000000000000003</v>
      </c>
      <c r="K42" s="198">
        <v>5.3</v>
      </c>
      <c r="L42" s="198">
        <v>2.04</v>
      </c>
      <c r="M42" s="198">
        <v>0</v>
      </c>
      <c r="N42" s="198">
        <v>0.98</v>
      </c>
      <c r="O42" s="198">
        <v>1.62</v>
      </c>
      <c r="P42" s="198">
        <v>1.9</v>
      </c>
      <c r="Q42" s="198">
        <v>0.14000000000000001</v>
      </c>
      <c r="R42" s="198">
        <v>0.32</v>
      </c>
      <c r="S42" s="198">
        <v>0.22</v>
      </c>
      <c r="T42" s="198">
        <v>0</v>
      </c>
      <c r="U42" s="198">
        <v>6.22</v>
      </c>
      <c r="V42" s="198">
        <v>0.11</v>
      </c>
      <c r="W42" s="198">
        <v>0.38</v>
      </c>
      <c r="X42" s="198">
        <v>1.2</v>
      </c>
      <c r="Y42" s="198">
        <v>0</v>
      </c>
      <c r="Z42" s="198">
        <v>2.27</v>
      </c>
      <c r="AA42" s="198">
        <v>0.56999999999999995</v>
      </c>
      <c r="AB42" s="198">
        <v>0</v>
      </c>
      <c r="AC42" s="198">
        <v>2.65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6.52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126.36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2</v>
      </c>
      <c r="E43" s="198">
        <v>0</v>
      </c>
      <c r="F43" s="198">
        <v>1.66</v>
      </c>
      <c r="G43" s="198">
        <v>1.66</v>
      </c>
      <c r="H43" s="198">
        <v>0</v>
      </c>
      <c r="I43" s="198">
        <v>4.18</v>
      </c>
      <c r="J43" s="198">
        <v>0.28000000000000003</v>
      </c>
      <c r="K43" s="198">
        <v>5.3</v>
      </c>
      <c r="L43" s="198">
        <v>2.04</v>
      </c>
      <c r="M43" s="198">
        <v>0</v>
      </c>
      <c r="N43" s="198">
        <v>0.98</v>
      </c>
      <c r="O43" s="198">
        <v>1.62</v>
      </c>
      <c r="P43" s="198">
        <v>1.9</v>
      </c>
      <c r="Q43" s="198">
        <v>0.14000000000000001</v>
      </c>
      <c r="R43" s="198">
        <v>0.32</v>
      </c>
      <c r="S43" s="198">
        <v>0.22</v>
      </c>
      <c r="T43" s="198">
        <v>0</v>
      </c>
      <c r="U43" s="198">
        <v>6.22</v>
      </c>
      <c r="V43" s="198">
        <v>0.11</v>
      </c>
      <c r="W43" s="198">
        <v>0.38</v>
      </c>
      <c r="X43" s="198">
        <v>1.2</v>
      </c>
      <c r="Y43" s="198">
        <v>0</v>
      </c>
      <c r="Z43" s="198">
        <v>2.27</v>
      </c>
      <c r="AA43" s="198">
        <v>0.56999999999999995</v>
      </c>
      <c r="AB43" s="198">
        <v>0</v>
      </c>
      <c r="AC43" s="198">
        <v>2.65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6.52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126.36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2</v>
      </c>
      <c r="E44" s="198">
        <v>0</v>
      </c>
      <c r="F44" s="198">
        <v>1.66</v>
      </c>
      <c r="G44" s="198">
        <v>1.66</v>
      </c>
      <c r="H44" s="198">
        <v>0</v>
      </c>
      <c r="I44" s="198">
        <v>4.18</v>
      </c>
      <c r="J44" s="198">
        <v>0.28000000000000003</v>
      </c>
      <c r="K44" s="198">
        <v>5.3</v>
      </c>
      <c r="L44" s="198">
        <v>2.04</v>
      </c>
      <c r="M44" s="198">
        <v>0</v>
      </c>
      <c r="N44" s="198">
        <v>0.98</v>
      </c>
      <c r="O44" s="198">
        <v>1.62</v>
      </c>
      <c r="P44" s="198">
        <v>1.9</v>
      </c>
      <c r="Q44" s="198">
        <v>0.14000000000000001</v>
      </c>
      <c r="R44" s="198">
        <v>0.32</v>
      </c>
      <c r="S44" s="198">
        <v>0.22</v>
      </c>
      <c r="T44" s="198">
        <v>0</v>
      </c>
      <c r="U44" s="198">
        <v>6.22</v>
      </c>
      <c r="V44" s="198">
        <v>0.11</v>
      </c>
      <c r="W44" s="198">
        <v>0.38</v>
      </c>
      <c r="X44" s="198">
        <v>1.2</v>
      </c>
      <c r="Y44" s="198">
        <v>0</v>
      </c>
      <c r="Z44" s="198">
        <v>2.27</v>
      </c>
      <c r="AA44" s="198">
        <v>0.56999999999999995</v>
      </c>
      <c r="AB44" s="198">
        <v>0</v>
      </c>
      <c r="AC44" s="198">
        <v>4.3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6.52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126.36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2</v>
      </c>
      <c r="E45" s="198">
        <v>0</v>
      </c>
      <c r="F45" s="198">
        <v>1.66</v>
      </c>
      <c r="G45" s="198">
        <v>1.66</v>
      </c>
      <c r="H45" s="198">
        <v>0</v>
      </c>
      <c r="I45" s="198">
        <v>4.18</v>
      </c>
      <c r="J45" s="198">
        <v>0.28000000000000003</v>
      </c>
      <c r="K45" s="198">
        <v>5.3</v>
      </c>
      <c r="L45" s="198">
        <v>2.04</v>
      </c>
      <c r="M45" s="198">
        <v>0</v>
      </c>
      <c r="N45" s="198">
        <v>0.98</v>
      </c>
      <c r="O45" s="198">
        <v>1.62</v>
      </c>
      <c r="P45" s="198">
        <v>1.9</v>
      </c>
      <c r="Q45" s="198">
        <v>0.14000000000000001</v>
      </c>
      <c r="R45" s="198">
        <v>0.32</v>
      </c>
      <c r="S45" s="198">
        <v>0.22</v>
      </c>
      <c r="T45" s="198">
        <v>0</v>
      </c>
      <c r="U45" s="198">
        <v>6.59</v>
      </c>
      <c r="V45" s="198">
        <v>0.11</v>
      </c>
      <c r="W45" s="198">
        <v>0.38</v>
      </c>
      <c r="X45" s="198">
        <v>1.2</v>
      </c>
      <c r="Y45" s="198">
        <v>0</v>
      </c>
      <c r="Z45" s="198">
        <v>2.27</v>
      </c>
      <c r="AA45" s="198">
        <v>0.56999999999999995</v>
      </c>
      <c r="AB45" s="198">
        <v>0</v>
      </c>
      <c r="AC45" s="198">
        <v>4.3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6.52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126.36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2</v>
      </c>
      <c r="E46" s="198">
        <v>0</v>
      </c>
      <c r="F46" s="198">
        <v>1.66</v>
      </c>
      <c r="G46" s="198">
        <v>1.66</v>
      </c>
      <c r="H46" s="198">
        <v>0</v>
      </c>
      <c r="I46" s="198">
        <v>4.18</v>
      </c>
      <c r="J46" s="198">
        <v>0.28000000000000003</v>
      </c>
      <c r="K46" s="198">
        <v>5.3</v>
      </c>
      <c r="L46" s="198">
        <v>2.04</v>
      </c>
      <c r="M46" s="198">
        <v>0</v>
      </c>
      <c r="N46" s="198">
        <v>0.98</v>
      </c>
      <c r="O46" s="198">
        <v>1.62</v>
      </c>
      <c r="P46" s="198">
        <v>1.9</v>
      </c>
      <c r="Q46" s="198">
        <v>0.14000000000000001</v>
      </c>
      <c r="R46" s="198">
        <v>0.32</v>
      </c>
      <c r="S46" s="198">
        <v>0.22</v>
      </c>
      <c r="T46" s="198">
        <v>0</v>
      </c>
      <c r="U46" s="198">
        <v>6.69</v>
      </c>
      <c r="V46" s="198">
        <v>0.11</v>
      </c>
      <c r="W46" s="198">
        <v>0.38</v>
      </c>
      <c r="X46" s="198">
        <v>1.2</v>
      </c>
      <c r="Y46" s="198">
        <v>0</v>
      </c>
      <c r="Z46" s="198">
        <v>2.27</v>
      </c>
      <c r="AA46" s="198">
        <v>0.56999999999999995</v>
      </c>
      <c r="AB46" s="198">
        <v>0</v>
      </c>
      <c r="AC46" s="198">
        <v>4.3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6.52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126.36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2</v>
      </c>
      <c r="E47" s="198">
        <v>0</v>
      </c>
      <c r="F47" s="198">
        <v>1.66</v>
      </c>
      <c r="G47" s="198">
        <v>1.66</v>
      </c>
      <c r="H47" s="198">
        <v>0</v>
      </c>
      <c r="I47" s="198">
        <v>4.18</v>
      </c>
      <c r="J47" s="198">
        <v>0.28000000000000003</v>
      </c>
      <c r="K47" s="198">
        <v>5.3</v>
      </c>
      <c r="L47" s="198">
        <v>2.04</v>
      </c>
      <c r="M47" s="198">
        <v>0</v>
      </c>
      <c r="N47" s="198">
        <v>0.98</v>
      </c>
      <c r="O47" s="198">
        <v>1.62</v>
      </c>
      <c r="P47" s="198">
        <v>1.9</v>
      </c>
      <c r="Q47" s="198">
        <v>0.14000000000000001</v>
      </c>
      <c r="R47" s="198">
        <v>1.1399999999999999</v>
      </c>
      <c r="S47" s="198">
        <v>0.22</v>
      </c>
      <c r="T47" s="198">
        <v>0</v>
      </c>
      <c r="U47" s="198">
        <v>6.79</v>
      </c>
      <c r="V47" s="198">
        <v>0.11</v>
      </c>
      <c r="W47" s="198">
        <v>0.38</v>
      </c>
      <c r="X47" s="198">
        <v>1.2</v>
      </c>
      <c r="Y47" s="198">
        <v>0</v>
      </c>
      <c r="Z47" s="198">
        <v>2.27</v>
      </c>
      <c r="AA47" s="198">
        <v>0.56999999999999995</v>
      </c>
      <c r="AB47" s="198">
        <v>0</v>
      </c>
      <c r="AC47" s="198">
        <v>4.3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6.52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126.36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2</v>
      </c>
      <c r="E48" s="198">
        <v>0</v>
      </c>
      <c r="F48" s="198">
        <v>1.66</v>
      </c>
      <c r="G48" s="198">
        <v>1.66</v>
      </c>
      <c r="H48" s="198">
        <v>0</v>
      </c>
      <c r="I48" s="198">
        <v>4.18</v>
      </c>
      <c r="J48" s="198">
        <v>0.28000000000000003</v>
      </c>
      <c r="K48" s="198">
        <v>5.3</v>
      </c>
      <c r="L48" s="198">
        <v>2.04</v>
      </c>
      <c r="M48" s="198">
        <v>0</v>
      </c>
      <c r="N48" s="198">
        <v>0.98</v>
      </c>
      <c r="O48" s="198">
        <v>1.62</v>
      </c>
      <c r="P48" s="198">
        <v>1.9</v>
      </c>
      <c r="Q48" s="198">
        <v>0.14000000000000001</v>
      </c>
      <c r="R48" s="198">
        <v>1.1399999999999999</v>
      </c>
      <c r="S48" s="198">
        <v>0.22</v>
      </c>
      <c r="T48" s="198">
        <v>0</v>
      </c>
      <c r="U48" s="198">
        <v>6.99</v>
      </c>
      <c r="V48" s="198">
        <v>0.11</v>
      </c>
      <c r="W48" s="198">
        <v>0.38</v>
      </c>
      <c r="X48" s="198">
        <v>1.2</v>
      </c>
      <c r="Y48" s="198">
        <v>0</v>
      </c>
      <c r="Z48" s="198">
        <v>2.27</v>
      </c>
      <c r="AA48" s="198">
        <v>0.56999999999999995</v>
      </c>
      <c r="AB48" s="198">
        <v>0</v>
      </c>
      <c r="AC48" s="198">
        <v>4.3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6.52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126.36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2</v>
      </c>
      <c r="E49" s="198">
        <v>0</v>
      </c>
      <c r="F49" s="198">
        <v>1.66</v>
      </c>
      <c r="G49" s="198">
        <v>1.66</v>
      </c>
      <c r="H49" s="198">
        <v>0</v>
      </c>
      <c r="I49" s="198">
        <v>4.18</v>
      </c>
      <c r="J49" s="198">
        <v>0.28000000000000003</v>
      </c>
      <c r="K49" s="198">
        <v>5.3</v>
      </c>
      <c r="L49" s="198">
        <v>2.04</v>
      </c>
      <c r="M49" s="198">
        <v>0</v>
      </c>
      <c r="N49" s="198">
        <v>0.98</v>
      </c>
      <c r="O49" s="198">
        <v>1.62</v>
      </c>
      <c r="P49" s="198">
        <v>1.9</v>
      </c>
      <c r="Q49" s="198">
        <v>0.14000000000000001</v>
      </c>
      <c r="R49" s="198">
        <v>0.35</v>
      </c>
      <c r="S49" s="198">
        <v>0.22</v>
      </c>
      <c r="T49" s="198">
        <v>0</v>
      </c>
      <c r="U49" s="198">
        <v>7.19</v>
      </c>
      <c r="V49" s="198">
        <v>0.11</v>
      </c>
      <c r="W49" s="198">
        <v>0.38</v>
      </c>
      <c r="X49" s="198">
        <v>1.2</v>
      </c>
      <c r="Y49" s="198">
        <v>0</v>
      </c>
      <c r="Z49" s="198">
        <v>2.27</v>
      </c>
      <c r="AA49" s="198">
        <v>0.56999999999999995</v>
      </c>
      <c r="AB49" s="198">
        <v>0</v>
      </c>
      <c r="AC49" s="198">
        <v>4.3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6.52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126.36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2</v>
      </c>
      <c r="E50" s="198">
        <v>0</v>
      </c>
      <c r="F50" s="198">
        <v>1.66</v>
      </c>
      <c r="G50" s="198">
        <v>1.66</v>
      </c>
      <c r="H50" s="198">
        <v>0</v>
      </c>
      <c r="I50" s="198">
        <v>4.18</v>
      </c>
      <c r="J50" s="198">
        <v>0.28000000000000003</v>
      </c>
      <c r="K50" s="198">
        <v>5.3</v>
      </c>
      <c r="L50" s="198">
        <v>2.04</v>
      </c>
      <c r="M50" s="198">
        <v>0</v>
      </c>
      <c r="N50" s="198">
        <v>0.98</v>
      </c>
      <c r="O50" s="198">
        <v>1.62</v>
      </c>
      <c r="P50" s="198">
        <v>1.9</v>
      </c>
      <c r="Q50" s="198">
        <v>0.14000000000000001</v>
      </c>
      <c r="R50" s="198">
        <v>0.35</v>
      </c>
      <c r="S50" s="198">
        <v>0.22</v>
      </c>
      <c r="T50" s="198">
        <v>0</v>
      </c>
      <c r="U50" s="198">
        <v>7.32</v>
      </c>
      <c r="V50" s="198">
        <v>0.11</v>
      </c>
      <c r="W50" s="198">
        <v>0.38</v>
      </c>
      <c r="X50" s="198">
        <v>1.2</v>
      </c>
      <c r="Y50" s="198">
        <v>0</v>
      </c>
      <c r="Z50" s="198">
        <v>2.27</v>
      </c>
      <c r="AA50" s="198">
        <v>0.56999999999999995</v>
      </c>
      <c r="AB50" s="198">
        <v>0</v>
      </c>
      <c r="AC50" s="198">
        <v>4.3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6.52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126.36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2</v>
      </c>
      <c r="E51" s="198">
        <v>0</v>
      </c>
      <c r="F51" s="198">
        <v>1.66</v>
      </c>
      <c r="G51" s="198">
        <v>1.66</v>
      </c>
      <c r="H51" s="198">
        <v>0</v>
      </c>
      <c r="I51" s="198">
        <v>4.18</v>
      </c>
      <c r="J51" s="198">
        <v>0.28000000000000003</v>
      </c>
      <c r="K51" s="198">
        <v>5.3</v>
      </c>
      <c r="L51" s="198">
        <v>2.04</v>
      </c>
      <c r="M51" s="198">
        <v>0</v>
      </c>
      <c r="N51" s="198">
        <v>0.98</v>
      </c>
      <c r="O51" s="198">
        <v>1.62</v>
      </c>
      <c r="P51" s="198">
        <v>1.9</v>
      </c>
      <c r="Q51" s="198">
        <v>0.14000000000000001</v>
      </c>
      <c r="R51" s="198">
        <v>0.35</v>
      </c>
      <c r="S51" s="198">
        <v>0.22</v>
      </c>
      <c r="T51" s="198">
        <v>0</v>
      </c>
      <c r="U51" s="198">
        <v>7.32</v>
      </c>
      <c r="V51" s="198">
        <v>0.11</v>
      </c>
      <c r="W51" s="198">
        <v>0.38</v>
      </c>
      <c r="X51" s="198">
        <v>1.2</v>
      </c>
      <c r="Y51" s="198">
        <v>0</v>
      </c>
      <c r="Z51" s="198">
        <v>2.27</v>
      </c>
      <c r="AA51" s="198">
        <v>0.56999999999999995</v>
      </c>
      <c r="AB51" s="198">
        <v>0</v>
      </c>
      <c r="AC51" s="198">
        <v>4.3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6.52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120.12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2</v>
      </c>
      <c r="E52" s="198">
        <v>0</v>
      </c>
      <c r="F52" s="198">
        <v>1.66</v>
      </c>
      <c r="G52" s="198">
        <v>1.66</v>
      </c>
      <c r="H52" s="198">
        <v>0</v>
      </c>
      <c r="I52" s="198">
        <v>4.18</v>
      </c>
      <c r="J52" s="198">
        <v>0.28000000000000003</v>
      </c>
      <c r="K52" s="198">
        <v>5.3</v>
      </c>
      <c r="L52" s="198">
        <v>2.04</v>
      </c>
      <c r="M52" s="198">
        <v>0</v>
      </c>
      <c r="N52" s="198">
        <v>0.98</v>
      </c>
      <c r="O52" s="198">
        <v>1.62</v>
      </c>
      <c r="P52" s="198">
        <v>1.9</v>
      </c>
      <c r="Q52" s="198">
        <v>0.14000000000000001</v>
      </c>
      <c r="R52" s="198">
        <v>0.35</v>
      </c>
      <c r="S52" s="198">
        <v>0.22</v>
      </c>
      <c r="T52" s="198">
        <v>0</v>
      </c>
      <c r="U52" s="198">
        <v>7.32</v>
      </c>
      <c r="V52" s="198">
        <v>0.11</v>
      </c>
      <c r="W52" s="198">
        <v>0.38</v>
      </c>
      <c r="X52" s="198">
        <v>1.2</v>
      </c>
      <c r="Y52" s="198">
        <v>0</v>
      </c>
      <c r="Z52" s="198">
        <v>2.27</v>
      </c>
      <c r="AA52" s="198">
        <v>0.56999999999999995</v>
      </c>
      <c r="AB52" s="198">
        <v>0</v>
      </c>
      <c r="AC52" s="198">
        <v>4.63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6.52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120.12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2</v>
      </c>
      <c r="E53" s="198">
        <v>0</v>
      </c>
      <c r="F53" s="198">
        <v>1.66</v>
      </c>
      <c r="G53" s="198">
        <v>1.66</v>
      </c>
      <c r="H53" s="198">
        <v>0</v>
      </c>
      <c r="I53" s="198">
        <v>4.18</v>
      </c>
      <c r="J53" s="198">
        <v>0.28000000000000003</v>
      </c>
      <c r="K53" s="198">
        <v>5.3</v>
      </c>
      <c r="L53" s="198">
        <v>2.04</v>
      </c>
      <c r="M53" s="198">
        <v>0</v>
      </c>
      <c r="N53" s="198">
        <v>0.98</v>
      </c>
      <c r="O53" s="198">
        <v>1.62</v>
      </c>
      <c r="P53" s="198">
        <v>1.9</v>
      </c>
      <c r="Q53" s="198">
        <v>0.14000000000000001</v>
      </c>
      <c r="R53" s="198">
        <v>0.35</v>
      </c>
      <c r="S53" s="198">
        <v>0.22</v>
      </c>
      <c r="T53" s="198">
        <v>0</v>
      </c>
      <c r="U53" s="198">
        <v>7.32</v>
      </c>
      <c r="V53" s="198">
        <v>0.11</v>
      </c>
      <c r="W53" s="198">
        <v>0.38</v>
      </c>
      <c r="X53" s="198">
        <v>1.2</v>
      </c>
      <c r="Y53" s="198">
        <v>0</v>
      </c>
      <c r="Z53" s="198">
        <v>2.27</v>
      </c>
      <c r="AA53" s="198">
        <v>0.56999999999999995</v>
      </c>
      <c r="AB53" s="198">
        <v>0</v>
      </c>
      <c r="AC53" s="198">
        <v>4.95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6.52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120.12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2</v>
      </c>
      <c r="E54" s="198">
        <v>0</v>
      </c>
      <c r="F54" s="198">
        <v>1.66</v>
      </c>
      <c r="G54" s="198">
        <v>1.66</v>
      </c>
      <c r="H54" s="198">
        <v>0</v>
      </c>
      <c r="I54" s="198">
        <v>4.18</v>
      </c>
      <c r="J54" s="198">
        <v>0.28000000000000003</v>
      </c>
      <c r="K54" s="198">
        <v>5.3</v>
      </c>
      <c r="L54" s="198">
        <v>2.04</v>
      </c>
      <c r="M54" s="198">
        <v>0</v>
      </c>
      <c r="N54" s="198">
        <v>0.98</v>
      </c>
      <c r="O54" s="198">
        <v>1.62</v>
      </c>
      <c r="P54" s="198">
        <v>1.9</v>
      </c>
      <c r="Q54" s="198">
        <v>0.14000000000000001</v>
      </c>
      <c r="R54" s="198">
        <v>0.35</v>
      </c>
      <c r="S54" s="198">
        <v>0.22</v>
      </c>
      <c r="T54" s="198">
        <v>0</v>
      </c>
      <c r="U54" s="198">
        <v>7.32</v>
      </c>
      <c r="V54" s="198">
        <v>0.11</v>
      </c>
      <c r="W54" s="198">
        <v>0.38</v>
      </c>
      <c r="X54" s="198">
        <v>1.2</v>
      </c>
      <c r="Y54" s="198">
        <v>0</v>
      </c>
      <c r="Z54" s="198">
        <v>2.27</v>
      </c>
      <c r="AA54" s="198">
        <v>0.56999999999999995</v>
      </c>
      <c r="AB54" s="198">
        <v>0</v>
      </c>
      <c r="AC54" s="198">
        <v>4.95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6.52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120.12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2</v>
      </c>
      <c r="E55" s="198">
        <v>0</v>
      </c>
      <c r="F55" s="198">
        <v>1.66</v>
      </c>
      <c r="G55" s="198">
        <v>1.66</v>
      </c>
      <c r="H55" s="198">
        <v>0</v>
      </c>
      <c r="I55" s="198">
        <v>4.18</v>
      </c>
      <c r="J55" s="198">
        <v>0.28000000000000003</v>
      </c>
      <c r="K55" s="198">
        <v>5.3</v>
      </c>
      <c r="L55" s="198">
        <v>2.04</v>
      </c>
      <c r="M55" s="198">
        <v>0</v>
      </c>
      <c r="N55" s="198">
        <v>0.98</v>
      </c>
      <c r="O55" s="198">
        <v>1.62</v>
      </c>
      <c r="P55" s="198">
        <v>1.9</v>
      </c>
      <c r="Q55" s="198">
        <v>0.14000000000000001</v>
      </c>
      <c r="R55" s="198">
        <v>0.34</v>
      </c>
      <c r="S55" s="198">
        <v>0.22</v>
      </c>
      <c r="T55" s="198">
        <v>0</v>
      </c>
      <c r="U55" s="198">
        <v>7.32</v>
      </c>
      <c r="V55" s="198">
        <v>0.11</v>
      </c>
      <c r="W55" s="198">
        <v>0.38</v>
      </c>
      <c r="X55" s="198">
        <v>1.2</v>
      </c>
      <c r="Y55" s="198">
        <v>0</v>
      </c>
      <c r="Z55" s="198">
        <v>2.27</v>
      </c>
      <c r="AA55" s="198">
        <v>0.56999999999999995</v>
      </c>
      <c r="AB55" s="198">
        <v>0</v>
      </c>
      <c r="AC55" s="198">
        <v>4.95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6.52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120.12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2</v>
      </c>
      <c r="E56" s="198">
        <v>0</v>
      </c>
      <c r="F56" s="198">
        <v>1.66</v>
      </c>
      <c r="G56" s="198">
        <v>1.66</v>
      </c>
      <c r="H56" s="198">
        <v>0</v>
      </c>
      <c r="I56" s="198">
        <v>4.18</v>
      </c>
      <c r="J56" s="198">
        <v>0.28000000000000003</v>
      </c>
      <c r="K56" s="198">
        <v>5.3</v>
      </c>
      <c r="L56" s="198">
        <v>2.04</v>
      </c>
      <c r="M56" s="198">
        <v>0</v>
      </c>
      <c r="N56" s="198">
        <v>0.98</v>
      </c>
      <c r="O56" s="198">
        <v>1.62</v>
      </c>
      <c r="P56" s="198">
        <v>1.9</v>
      </c>
      <c r="Q56" s="198">
        <v>0.14000000000000001</v>
      </c>
      <c r="R56" s="198">
        <v>0.35</v>
      </c>
      <c r="S56" s="198">
        <v>0.22</v>
      </c>
      <c r="T56" s="198">
        <v>0</v>
      </c>
      <c r="U56" s="198">
        <v>7.32</v>
      </c>
      <c r="V56" s="198">
        <v>0.11</v>
      </c>
      <c r="W56" s="198">
        <v>0.38</v>
      </c>
      <c r="X56" s="198">
        <v>1.2</v>
      </c>
      <c r="Y56" s="198">
        <v>0</v>
      </c>
      <c r="Z56" s="198">
        <v>2.27</v>
      </c>
      <c r="AA56" s="198">
        <v>0.56999999999999995</v>
      </c>
      <c r="AB56" s="198">
        <v>0</v>
      </c>
      <c r="AC56" s="198">
        <v>4.95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6.52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120.12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2</v>
      </c>
      <c r="E57" s="198">
        <v>0</v>
      </c>
      <c r="F57" s="198">
        <v>1.66</v>
      </c>
      <c r="G57" s="198">
        <v>1.66</v>
      </c>
      <c r="H57" s="198">
        <v>0</v>
      </c>
      <c r="I57" s="198">
        <v>4.18</v>
      </c>
      <c r="J57" s="198">
        <v>0.28000000000000003</v>
      </c>
      <c r="K57" s="198">
        <v>5.3</v>
      </c>
      <c r="L57" s="198">
        <v>2.04</v>
      </c>
      <c r="M57" s="198">
        <v>0</v>
      </c>
      <c r="N57" s="198">
        <v>0.98</v>
      </c>
      <c r="O57" s="198">
        <v>1.62</v>
      </c>
      <c r="P57" s="198">
        <v>1.9</v>
      </c>
      <c r="Q57" s="198">
        <v>0.14000000000000001</v>
      </c>
      <c r="R57" s="198">
        <v>0.35</v>
      </c>
      <c r="S57" s="198">
        <v>0.22</v>
      </c>
      <c r="T57" s="198">
        <v>0</v>
      </c>
      <c r="U57" s="198">
        <v>7.32</v>
      </c>
      <c r="V57" s="198">
        <v>0.11</v>
      </c>
      <c r="W57" s="198">
        <v>0.38</v>
      </c>
      <c r="X57" s="198">
        <v>1.2</v>
      </c>
      <c r="Y57" s="198">
        <v>0</v>
      </c>
      <c r="Z57" s="198">
        <v>2.27</v>
      </c>
      <c r="AA57" s="198">
        <v>0.56999999999999995</v>
      </c>
      <c r="AB57" s="198">
        <v>0</v>
      </c>
      <c r="AC57" s="198">
        <v>5.28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6.52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120.12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2</v>
      </c>
      <c r="E58" s="198">
        <v>0</v>
      </c>
      <c r="F58" s="198">
        <v>1.66</v>
      </c>
      <c r="G58" s="198">
        <v>1.66</v>
      </c>
      <c r="H58" s="198">
        <v>0</v>
      </c>
      <c r="I58" s="198">
        <v>4.18</v>
      </c>
      <c r="J58" s="198">
        <v>0.28000000000000003</v>
      </c>
      <c r="K58" s="198">
        <v>5.3</v>
      </c>
      <c r="L58" s="198">
        <v>2.04</v>
      </c>
      <c r="M58" s="198">
        <v>0</v>
      </c>
      <c r="N58" s="198">
        <v>0.98</v>
      </c>
      <c r="O58" s="198">
        <v>1.62</v>
      </c>
      <c r="P58" s="198">
        <v>1.9</v>
      </c>
      <c r="Q58" s="198">
        <v>0.14000000000000001</v>
      </c>
      <c r="R58" s="198">
        <v>0.35</v>
      </c>
      <c r="S58" s="198">
        <v>0.22</v>
      </c>
      <c r="T58" s="198">
        <v>0</v>
      </c>
      <c r="U58" s="198">
        <v>7.32</v>
      </c>
      <c r="V58" s="198">
        <v>0.11</v>
      </c>
      <c r="W58" s="198">
        <v>0.38</v>
      </c>
      <c r="X58" s="198">
        <v>1.2</v>
      </c>
      <c r="Y58" s="198">
        <v>0</v>
      </c>
      <c r="Z58" s="198">
        <v>2.27</v>
      </c>
      <c r="AA58" s="198">
        <v>0.56999999999999995</v>
      </c>
      <c r="AB58" s="198">
        <v>0</v>
      </c>
      <c r="AC58" s="198">
        <v>5.28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6.52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120.12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2</v>
      </c>
      <c r="E59" s="198">
        <v>0</v>
      </c>
      <c r="F59" s="198">
        <v>1.66</v>
      </c>
      <c r="G59" s="198">
        <v>1.66</v>
      </c>
      <c r="H59" s="198">
        <v>0</v>
      </c>
      <c r="I59" s="198">
        <v>4.18</v>
      </c>
      <c r="J59" s="198">
        <v>0.28000000000000003</v>
      </c>
      <c r="K59" s="198">
        <v>2.65</v>
      </c>
      <c r="L59" s="198">
        <v>2.04</v>
      </c>
      <c r="M59" s="198">
        <v>0</v>
      </c>
      <c r="N59" s="198">
        <v>0.98</v>
      </c>
      <c r="O59" s="198">
        <v>1.62</v>
      </c>
      <c r="P59" s="198">
        <v>1.9</v>
      </c>
      <c r="Q59" s="198">
        <v>0.14000000000000001</v>
      </c>
      <c r="R59" s="198">
        <v>0.35</v>
      </c>
      <c r="S59" s="198">
        <v>0.22</v>
      </c>
      <c r="T59" s="198">
        <v>0</v>
      </c>
      <c r="U59" s="198">
        <v>7.32</v>
      </c>
      <c r="V59" s="198">
        <v>0.11</v>
      </c>
      <c r="W59" s="198">
        <v>0.38</v>
      </c>
      <c r="X59" s="198">
        <v>1.2</v>
      </c>
      <c r="Y59" s="198">
        <v>0</v>
      </c>
      <c r="Z59" s="198">
        <v>2.27</v>
      </c>
      <c r="AA59" s="198">
        <v>0.56999999999999995</v>
      </c>
      <c r="AB59" s="198">
        <v>0</v>
      </c>
      <c r="AC59" s="198">
        <v>5.28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6.52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120.12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2</v>
      </c>
      <c r="E60" s="198">
        <v>0</v>
      </c>
      <c r="F60" s="198">
        <v>1.66</v>
      </c>
      <c r="G60" s="198">
        <v>1.66</v>
      </c>
      <c r="H60" s="198">
        <v>0</v>
      </c>
      <c r="I60" s="198">
        <v>4.18</v>
      </c>
      <c r="J60" s="198">
        <v>0.28000000000000003</v>
      </c>
      <c r="K60" s="198">
        <v>2.65</v>
      </c>
      <c r="L60" s="198">
        <v>2.04</v>
      </c>
      <c r="M60" s="198">
        <v>0</v>
      </c>
      <c r="N60" s="198">
        <v>0.98</v>
      </c>
      <c r="O60" s="198">
        <v>1.62</v>
      </c>
      <c r="P60" s="198">
        <v>1.9</v>
      </c>
      <c r="Q60" s="198">
        <v>0.14000000000000001</v>
      </c>
      <c r="R60" s="198">
        <v>0.35</v>
      </c>
      <c r="S60" s="198">
        <v>0.22</v>
      </c>
      <c r="T60" s="198">
        <v>0</v>
      </c>
      <c r="U60" s="198">
        <v>7.32</v>
      </c>
      <c r="V60" s="198">
        <v>0.11</v>
      </c>
      <c r="W60" s="198">
        <v>0.38</v>
      </c>
      <c r="X60" s="198">
        <v>1.2</v>
      </c>
      <c r="Y60" s="198">
        <v>0</v>
      </c>
      <c r="Z60" s="198">
        <v>2.27</v>
      </c>
      <c r="AA60" s="198">
        <v>0.56999999999999995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6.52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120.12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2</v>
      </c>
      <c r="E61" s="198">
        <v>0</v>
      </c>
      <c r="F61" s="198">
        <v>1.38</v>
      </c>
      <c r="G61" s="198">
        <v>1.66</v>
      </c>
      <c r="H61" s="198">
        <v>0</v>
      </c>
      <c r="I61" s="198">
        <v>4.18</v>
      </c>
      <c r="J61" s="198">
        <v>0.28000000000000003</v>
      </c>
      <c r="K61" s="198">
        <v>2.65</v>
      </c>
      <c r="L61" s="198">
        <v>2.04</v>
      </c>
      <c r="M61" s="198">
        <v>0</v>
      </c>
      <c r="N61" s="198">
        <v>0.98</v>
      </c>
      <c r="O61" s="198">
        <v>1.62</v>
      </c>
      <c r="P61" s="198">
        <v>1.9</v>
      </c>
      <c r="Q61" s="198">
        <v>0.14000000000000001</v>
      </c>
      <c r="R61" s="198">
        <v>0.35</v>
      </c>
      <c r="S61" s="198">
        <v>0.22</v>
      </c>
      <c r="T61" s="198">
        <v>0</v>
      </c>
      <c r="U61" s="198">
        <v>7.32</v>
      </c>
      <c r="V61" s="198">
        <v>0.11</v>
      </c>
      <c r="W61" s="198">
        <v>0.38</v>
      </c>
      <c r="X61" s="198">
        <v>1.2</v>
      </c>
      <c r="Y61" s="198">
        <v>0</v>
      </c>
      <c r="Z61" s="198">
        <v>2.27</v>
      </c>
      <c r="AA61" s="198">
        <v>0.56999999999999995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0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123.52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2</v>
      </c>
      <c r="E62" s="198">
        <v>0</v>
      </c>
      <c r="F62" s="198">
        <v>1.38</v>
      </c>
      <c r="G62" s="198">
        <v>1.66</v>
      </c>
      <c r="H62" s="198">
        <v>0</v>
      </c>
      <c r="I62" s="198">
        <v>4.18</v>
      </c>
      <c r="J62" s="198">
        <v>0.28000000000000003</v>
      </c>
      <c r="K62" s="198">
        <v>2.65</v>
      </c>
      <c r="L62" s="198">
        <v>2.04</v>
      </c>
      <c r="M62" s="198">
        <v>0</v>
      </c>
      <c r="N62" s="198">
        <v>0.98</v>
      </c>
      <c r="O62" s="198">
        <v>1.62</v>
      </c>
      <c r="P62" s="198">
        <v>1.9</v>
      </c>
      <c r="Q62" s="198">
        <v>0.14000000000000001</v>
      </c>
      <c r="R62" s="198">
        <v>0.35</v>
      </c>
      <c r="S62" s="198">
        <v>0.22</v>
      </c>
      <c r="T62" s="198">
        <v>0</v>
      </c>
      <c r="U62" s="198">
        <v>7.32</v>
      </c>
      <c r="V62" s="198">
        <v>0.11</v>
      </c>
      <c r="W62" s="198">
        <v>0.38</v>
      </c>
      <c r="X62" s="198">
        <v>1.2</v>
      </c>
      <c r="Y62" s="198">
        <v>0</v>
      </c>
      <c r="Z62" s="198">
        <v>2.27</v>
      </c>
      <c r="AA62" s="198">
        <v>0.56999999999999995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0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123.52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2</v>
      </c>
      <c r="E63" s="198">
        <v>0</v>
      </c>
      <c r="F63" s="198">
        <v>1.38</v>
      </c>
      <c r="G63" s="198">
        <v>1.66</v>
      </c>
      <c r="H63" s="198">
        <v>0</v>
      </c>
      <c r="I63" s="198">
        <v>4.18</v>
      </c>
      <c r="J63" s="198">
        <v>0.28000000000000003</v>
      </c>
      <c r="K63" s="198">
        <v>2.65</v>
      </c>
      <c r="L63" s="198">
        <v>2.04</v>
      </c>
      <c r="M63" s="198">
        <v>0</v>
      </c>
      <c r="N63" s="198">
        <v>0.98</v>
      </c>
      <c r="O63" s="198">
        <v>1.62</v>
      </c>
      <c r="P63" s="198">
        <v>1.9</v>
      </c>
      <c r="Q63" s="198">
        <v>0.14000000000000001</v>
      </c>
      <c r="R63" s="198">
        <v>0.35</v>
      </c>
      <c r="S63" s="198">
        <v>0.22</v>
      </c>
      <c r="T63" s="198">
        <v>0</v>
      </c>
      <c r="U63" s="198">
        <v>7.32</v>
      </c>
      <c r="V63" s="198">
        <v>0.11</v>
      </c>
      <c r="W63" s="198">
        <v>0.38</v>
      </c>
      <c r="X63" s="198">
        <v>1.2</v>
      </c>
      <c r="Y63" s="198">
        <v>0</v>
      </c>
      <c r="Z63" s="198">
        <v>2.27</v>
      </c>
      <c r="AA63" s="198">
        <v>0.56999999999999995</v>
      </c>
      <c r="AB63" s="198">
        <v>0</v>
      </c>
      <c r="AC63" s="198">
        <v>5.28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6.52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123.52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2</v>
      </c>
      <c r="E64" s="198">
        <v>0</v>
      </c>
      <c r="F64" s="198">
        <v>1.38</v>
      </c>
      <c r="G64" s="198">
        <v>1.66</v>
      </c>
      <c r="H64" s="198">
        <v>0</v>
      </c>
      <c r="I64" s="198">
        <v>4.18</v>
      </c>
      <c r="J64" s="198">
        <v>0.28000000000000003</v>
      </c>
      <c r="K64" s="198">
        <v>2.65</v>
      </c>
      <c r="L64" s="198">
        <v>2.04</v>
      </c>
      <c r="M64" s="198">
        <v>0</v>
      </c>
      <c r="N64" s="198">
        <v>0.98</v>
      </c>
      <c r="O64" s="198">
        <v>1.62</v>
      </c>
      <c r="P64" s="198">
        <v>1.9</v>
      </c>
      <c r="Q64" s="198">
        <v>0.14000000000000001</v>
      </c>
      <c r="R64" s="198">
        <v>0.35</v>
      </c>
      <c r="S64" s="198">
        <v>0.22</v>
      </c>
      <c r="T64" s="198">
        <v>0</v>
      </c>
      <c r="U64" s="198">
        <v>7.32</v>
      </c>
      <c r="V64" s="198">
        <v>0.11</v>
      </c>
      <c r="W64" s="198">
        <v>0.38</v>
      </c>
      <c r="X64" s="198">
        <v>1.2</v>
      </c>
      <c r="Y64" s="198">
        <v>0</v>
      </c>
      <c r="Z64" s="198">
        <v>2.27</v>
      </c>
      <c r="AA64" s="198">
        <v>0.56999999999999995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0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103.52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2</v>
      </c>
      <c r="E65" s="198">
        <v>0</v>
      </c>
      <c r="F65" s="198">
        <v>1.38</v>
      </c>
      <c r="G65" s="198">
        <v>1.66</v>
      </c>
      <c r="H65" s="198">
        <v>0</v>
      </c>
      <c r="I65" s="198">
        <v>4.18</v>
      </c>
      <c r="J65" s="198">
        <v>0.28000000000000003</v>
      </c>
      <c r="K65" s="198">
        <v>76.52</v>
      </c>
      <c r="L65" s="198">
        <v>2.04</v>
      </c>
      <c r="M65" s="198">
        <v>0</v>
      </c>
      <c r="N65" s="198">
        <v>0.98</v>
      </c>
      <c r="O65" s="198">
        <v>1.62</v>
      </c>
      <c r="P65" s="198">
        <v>1.9</v>
      </c>
      <c r="Q65" s="198">
        <v>0.14000000000000001</v>
      </c>
      <c r="R65" s="198">
        <v>0.35</v>
      </c>
      <c r="S65" s="198">
        <v>0.22</v>
      </c>
      <c r="T65" s="198">
        <v>0</v>
      </c>
      <c r="U65" s="198">
        <v>7.32</v>
      </c>
      <c r="V65" s="198">
        <v>0.11</v>
      </c>
      <c r="W65" s="198">
        <v>0.38</v>
      </c>
      <c r="X65" s="198">
        <v>1.2</v>
      </c>
      <c r="Y65" s="198">
        <v>0</v>
      </c>
      <c r="Z65" s="198">
        <v>2.27</v>
      </c>
      <c r="AA65" s="198">
        <v>0.56999999999999995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0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118.52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2</v>
      </c>
      <c r="E66" s="198">
        <v>0</v>
      </c>
      <c r="F66" s="198">
        <v>1.38</v>
      </c>
      <c r="G66" s="198">
        <v>1.66</v>
      </c>
      <c r="H66" s="198">
        <v>0</v>
      </c>
      <c r="I66" s="198">
        <v>4.18</v>
      </c>
      <c r="J66" s="198">
        <v>0.28000000000000003</v>
      </c>
      <c r="K66" s="198">
        <v>71.33</v>
      </c>
      <c r="L66" s="198">
        <v>2.04</v>
      </c>
      <c r="M66" s="198">
        <v>0</v>
      </c>
      <c r="N66" s="198">
        <v>0.98</v>
      </c>
      <c r="O66" s="198">
        <v>1.62</v>
      </c>
      <c r="P66" s="198">
        <v>1.9</v>
      </c>
      <c r="Q66" s="198">
        <v>0.14000000000000001</v>
      </c>
      <c r="R66" s="198">
        <v>0.35</v>
      </c>
      <c r="S66" s="198">
        <v>0.22</v>
      </c>
      <c r="T66" s="198">
        <v>0</v>
      </c>
      <c r="U66" s="198">
        <v>7.32</v>
      </c>
      <c r="V66" s="198">
        <v>0.11</v>
      </c>
      <c r="W66" s="198">
        <v>0.38</v>
      </c>
      <c r="X66" s="198">
        <v>1.2</v>
      </c>
      <c r="Y66" s="198">
        <v>0</v>
      </c>
      <c r="Z66" s="198">
        <v>2.27</v>
      </c>
      <c r="AA66" s="198">
        <v>0.56999999999999995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0.77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118.52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2</v>
      </c>
      <c r="E67" s="198">
        <v>0</v>
      </c>
      <c r="F67" s="198">
        <v>1.38</v>
      </c>
      <c r="G67" s="198">
        <v>1.66</v>
      </c>
      <c r="H67" s="198">
        <v>0</v>
      </c>
      <c r="I67" s="198">
        <v>4.18</v>
      </c>
      <c r="J67" s="198">
        <v>0.28000000000000003</v>
      </c>
      <c r="K67" s="198">
        <v>65.599999999999994</v>
      </c>
      <c r="L67" s="198">
        <v>2.04</v>
      </c>
      <c r="M67" s="198">
        <v>0</v>
      </c>
      <c r="N67" s="198">
        <v>0.98</v>
      </c>
      <c r="O67" s="198">
        <v>1.62</v>
      </c>
      <c r="P67" s="198">
        <v>1.9</v>
      </c>
      <c r="Q67" s="198">
        <v>0.14000000000000001</v>
      </c>
      <c r="R67" s="198">
        <v>0.35</v>
      </c>
      <c r="S67" s="198">
        <v>0.22</v>
      </c>
      <c r="T67" s="198">
        <v>0</v>
      </c>
      <c r="U67" s="198">
        <v>7.32</v>
      </c>
      <c r="V67" s="198">
        <v>0.11</v>
      </c>
      <c r="W67" s="198">
        <v>0.38</v>
      </c>
      <c r="X67" s="198">
        <v>1.0900000000000001</v>
      </c>
      <c r="Y67" s="198">
        <v>0</v>
      </c>
      <c r="Z67" s="198">
        <v>2.27</v>
      </c>
      <c r="AA67" s="198">
        <v>0.56999999999999995</v>
      </c>
      <c r="AB67" s="198">
        <v>0</v>
      </c>
      <c r="AC67" s="198">
        <v>5.28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6.52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120.12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2</v>
      </c>
      <c r="E68" s="198">
        <v>0</v>
      </c>
      <c r="F68" s="198">
        <v>1.38</v>
      </c>
      <c r="G68" s="198">
        <v>1.66</v>
      </c>
      <c r="H68" s="198">
        <v>0</v>
      </c>
      <c r="I68" s="198">
        <v>4.18</v>
      </c>
      <c r="J68" s="198">
        <v>0.28000000000000003</v>
      </c>
      <c r="K68" s="198">
        <v>60.41</v>
      </c>
      <c r="L68" s="198">
        <v>2.04</v>
      </c>
      <c r="M68" s="198">
        <v>0</v>
      </c>
      <c r="N68" s="198">
        <v>0.98</v>
      </c>
      <c r="O68" s="198">
        <v>1.62</v>
      </c>
      <c r="P68" s="198">
        <v>1.9</v>
      </c>
      <c r="Q68" s="198">
        <v>0.14000000000000001</v>
      </c>
      <c r="R68" s="198">
        <v>0.35</v>
      </c>
      <c r="S68" s="198">
        <v>0.22</v>
      </c>
      <c r="T68" s="198">
        <v>0</v>
      </c>
      <c r="U68" s="198">
        <v>7.32</v>
      </c>
      <c r="V68" s="198">
        <v>0.11</v>
      </c>
      <c r="W68" s="198">
        <v>0.38</v>
      </c>
      <c r="X68" s="198">
        <v>1.0900000000000001</v>
      </c>
      <c r="Y68" s="198">
        <v>0</v>
      </c>
      <c r="Z68" s="198">
        <v>2.27</v>
      </c>
      <c r="AA68" s="198">
        <v>0.56999999999999995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0.37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120.12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2</v>
      </c>
      <c r="E69" s="198">
        <v>0</v>
      </c>
      <c r="F69" s="198">
        <v>1.38</v>
      </c>
      <c r="G69" s="198">
        <v>1.66</v>
      </c>
      <c r="H69" s="198">
        <v>0</v>
      </c>
      <c r="I69" s="198">
        <v>4.18</v>
      </c>
      <c r="J69" s="198">
        <v>0.28000000000000003</v>
      </c>
      <c r="K69" s="198">
        <v>55.12</v>
      </c>
      <c r="L69" s="198">
        <v>2.04</v>
      </c>
      <c r="M69" s="198">
        <v>0</v>
      </c>
      <c r="N69" s="198">
        <v>0.98</v>
      </c>
      <c r="O69" s="198">
        <v>1.62</v>
      </c>
      <c r="P69" s="198">
        <v>1.9</v>
      </c>
      <c r="Q69" s="198">
        <v>0.14000000000000001</v>
      </c>
      <c r="R69" s="198">
        <v>0.35</v>
      </c>
      <c r="S69" s="198">
        <v>0.22</v>
      </c>
      <c r="T69" s="198">
        <v>0</v>
      </c>
      <c r="U69" s="198">
        <v>7.32</v>
      </c>
      <c r="V69" s="198">
        <v>0.11</v>
      </c>
      <c r="W69" s="198">
        <v>0.38</v>
      </c>
      <c r="X69" s="198">
        <v>1.2</v>
      </c>
      <c r="Y69" s="198">
        <v>0</v>
      </c>
      <c r="Z69" s="198">
        <v>2.27</v>
      </c>
      <c r="AA69" s="198">
        <v>0.56999999999999995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0.77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120.12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2</v>
      </c>
      <c r="E70" s="198">
        <v>0</v>
      </c>
      <c r="F70" s="198">
        <v>1.38</v>
      </c>
      <c r="G70" s="198">
        <v>1.66</v>
      </c>
      <c r="H70" s="198">
        <v>0</v>
      </c>
      <c r="I70" s="198">
        <v>4.18</v>
      </c>
      <c r="J70" s="198">
        <v>0.28000000000000003</v>
      </c>
      <c r="K70" s="198">
        <v>49.94</v>
      </c>
      <c r="L70" s="198">
        <v>2.04</v>
      </c>
      <c r="M70" s="198">
        <v>0</v>
      </c>
      <c r="N70" s="198">
        <v>0.98</v>
      </c>
      <c r="O70" s="198">
        <v>1.62</v>
      </c>
      <c r="P70" s="198">
        <v>1.9</v>
      </c>
      <c r="Q70" s="198">
        <v>0.14000000000000001</v>
      </c>
      <c r="R70" s="198">
        <v>0.35</v>
      </c>
      <c r="S70" s="198">
        <v>0.22</v>
      </c>
      <c r="T70" s="198">
        <v>0</v>
      </c>
      <c r="U70" s="198">
        <v>7.32</v>
      </c>
      <c r="V70" s="198">
        <v>0.11</v>
      </c>
      <c r="W70" s="198">
        <v>0.38</v>
      </c>
      <c r="X70" s="198">
        <v>1.2</v>
      </c>
      <c r="Y70" s="198">
        <v>0</v>
      </c>
      <c r="Z70" s="198">
        <v>2.27</v>
      </c>
      <c r="AA70" s="198">
        <v>0.56999999999999995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0.56999999999999995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120.12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2</v>
      </c>
      <c r="E71" s="198">
        <v>0</v>
      </c>
      <c r="F71" s="198">
        <v>1.38</v>
      </c>
      <c r="G71" s="198">
        <v>1.66</v>
      </c>
      <c r="H71" s="198">
        <v>0</v>
      </c>
      <c r="I71" s="198">
        <v>4.18</v>
      </c>
      <c r="J71" s="198">
        <v>0.28000000000000003</v>
      </c>
      <c r="K71" s="198">
        <v>44.65</v>
      </c>
      <c r="L71" s="198">
        <v>2.04</v>
      </c>
      <c r="M71" s="198">
        <v>0</v>
      </c>
      <c r="N71" s="198">
        <v>0.98</v>
      </c>
      <c r="O71" s="198">
        <v>1.62</v>
      </c>
      <c r="P71" s="198">
        <v>1.9</v>
      </c>
      <c r="Q71" s="198">
        <v>0.14000000000000001</v>
      </c>
      <c r="R71" s="198">
        <v>0.35</v>
      </c>
      <c r="S71" s="198">
        <v>0.22</v>
      </c>
      <c r="T71" s="198">
        <v>0</v>
      </c>
      <c r="U71" s="198">
        <v>7.32</v>
      </c>
      <c r="V71" s="198">
        <v>0.11</v>
      </c>
      <c r="W71" s="198">
        <v>0.38</v>
      </c>
      <c r="X71" s="198">
        <v>1.2</v>
      </c>
      <c r="Y71" s="198">
        <v>0</v>
      </c>
      <c r="Z71" s="198">
        <v>2.27</v>
      </c>
      <c r="AA71" s="198">
        <v>0.56999999999999995</v>
      </c>
      <c r="AB71" s="198">
        <v>0</v>
      </c>
      <c r="AC71" s="198">
        <v>5.28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6.52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123.52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2</v>
      </c>
      <c r="E72" s="198">
        <v>0</v>
      </c>
      <c r="F72" s="198">
        <v>1.38</v>
      </c>
      <c r="G72" s="198">
        <v>1.66</v>
      </c>
      <c r="H72" s="198">
        <v>0</v>
      </c>
      <c r="I72" s="198">
        <v>4.18</v>
      </c>
      <c r="J72" s="198">
        <v>0.28000000000000003</v>
      </c>
      <c r="K72" s="198">
        <v>39.46</v>
      </c>
      <c r="L72" s="198">
        <v>2.04</v>
      </c>
      <c r="M72" s="198">
        <v>0</v>
      </c>
      <c r="N72" s="198">
        <v>0.98</v>
      </c>
      <c r="O72" s="198">
        <v>1.62</v>
      </c>
      <c r="P72" s="198">
        <v>1.9</v>
      </c>
      <c r="Q72" s="198">
        <v>0.14000000000000001</v>
      </c>
      <c r="R72" s="198">
        <v>0.35</v>
      </c>
      <c r="S72" s="198">
        <v>0.22</v>
      </c>
      <c r="T72" s="198">
        <v>0</v>
      </c>
      <c r="U72" s="198">
        <v>7.32</v>
      </c>
      <c r="V72" s="198">
        <v>0.11</v>
      </c>
      <c r="W72" s="198">
        <v>0.38</v>
      </c>
      <c r="X72" s="198">
        <v>1.2</v>
      </c>
      <c r="Y72" s="198">
        <v>0</v>
      </c>
      <c r="Z72" s="198">
        <v>2.27</v>
      </c>
      <c r="AA72" s="198">
        <v>0.56999999999999995</v>
      </c>
      <c r="AB72" s="198">
        <v>0</v>
      </c>
      <c r="AC72" s="198">
        <v>5.28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6.52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123.52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2</v>
      </c>
      <c r="E73" s="198">
        <v>0</v>
      </c>
      <c r="F73" s="198">
        <v>1.38</v>
      </c>
      <c r="G73" s="198">
        <v>1.66</v>
      </c>
      <c r="H73" s="198">
        <v>0</v>
      </c>
      <c r="I73" s="198">
        <v>4.18</v>
      </c>
      <c r="J73" s="198">
        <v>0.28000000000000003</v>
      </c>
      <c r="K73" s="198">
        <v>34.18</v>
      </c>
      <c r="L73" s="198">
        <v>2.04</v>
      </c>
      <c r="M73" s="198">
        <v>0</v>
      </c>
      <c r="N73" s="198">
        <v>0.98</v>
      </c>
      <c r="O73" s="198">
        <v>1.62</v>
      </c>
      <c r="P73" s="198">
        <v>1.9</v>
      </c>
      <c r="Q73" s="198">
        <v>0.14000000000000001</v>
      </c>
      <c r="R73" s="198">
        <v>0.35</v>
      </c>
      <c r="S73" s="198">
        <v>0.22</v>
      </c>
      <c r="T73" s="198">
        <v>0</v>
      </c>
      <c r="U73" s="198">
        <v>7.32</v>
      </c>
      <c r="V73" s="198">
        <v>0.11</v>
      </c>
      <c r="W73" s="198">
        <v>0.38</v>
      </c>
      <c r="X73" s="198">
        <v>1.2</v>
      </c>
      <c r="Y73" s="198">
        <v>0</v>
      </c>
      <c r="Z73" s="198">
        <v>2.27</v>
      </c>
      <c r="AA73" s="198">
        <v>0.56999999999999995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0.77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123.52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2</v>
      </c>
      <c r="E74" s="198">
        <v>0</v>
      </c>
      <c r="F74" s="198">
        <v>1.38</v>
      </c>
      <c r="G74" s="198">
        <v>1.66</v>
      </c>
      <c r="H74" s="198">
        <v>0</v>
      </c>
      <c r="I74" s="198">
        <v>4.18</v>
      </c>
      <c r="J74" s="198">
        <v>0.28000000000000003</v>
      </c>
      <c r="K74" s="198">
        <v>28.99</v>
      </c>
      <c r="L74" s="198">
        <v>2.04</v>
      </c>
      <c r="M74" s="198">
        <v>0</v>
      </c>
      <c r="N74" s="198">
        <v>0.98</v>
      </c>
      <c r="O74" s="198">
        <v>1.62</v>
      </c>
      <c r="P74" s="198">
        <v>1.9</v>
      </c>
      <c r="Q74" s="198">
        <v>0.14000000000000001</v>
      </c>
      <c r="R74" s="198">
        <v>0.35</v>
      </c>
      <c r="S74" s="198">
        <v>0.22</v>
      </c>
      <c r="T74" s="198">
        <v>0</v>
      </c>
      <c r="U74" s="198">
        <v>7.32</v>
      </c>
      <c r="V74" s="198">
        <v>0.11</v>
      </c>
      <c r="W74" s="198">
        <v>0.38</v>
      </c>
      <c r="X74" s="198">
        <v>1.2</v>
      </c>
      <c r="Y74" s="198">
        <v>0</v>
      </c>
      <c r="Z74" s="198">
        <v>2.27</v>
      </c>
      <c r="AA74" s="198">
        <v>0.56999999999999995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0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123.52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2</v>
      </c>
      <c r="E75" s="198">
        <v>0</v>
      </c>
      <c r="F75" s="198">
        <v>1.38</v>
      </c>
      <c r="G75" s="198">
        <v>1.66</v>
      </c>
      <c r="H75" s="198">
        <v>0</v>
      </c>
      <c r="I75" s="198">
        <v>4.18</v>
      </c>
      <c r="J75" s="198">
        <v>0.28000000000000003</v>
      </c>
      <c r="K75" s="198">
        <v>23.24</v>
      </c>
      <c r="L75" s="198">
        <v>2.04</v>
      </c>
      <c r="M75" s="198">
        <v>0</v>
      </c>
      <c r="N75" s="198">
        <v>0.98</v>
      </c>
      <c r="O75" s="198">
        <v>1.62</v>
      </c>
      <c r="P75" s="198">
        <v>1.9</v>
      </c>
      <c r="Q75" s="198">
        <v>0.14000000000000001</v>
      </c>
      <c r="R75" s="198">
        <v>0.35</v>
      </c>
      <c r="S75" s="198">
        <v>0.22</v>
      </c>
      <c r="T75" s="198">
        <v>0</v>
      </c>
      <c r="U75" s="198">
        <v>7.32</v>
      </c>
      <c r="V75" s="198">
        <v>0.11</v>
      </c>
      <c r="W75" s="198">
        <v>0.38</v>
      </c>
      <c r="X75" s="198">
        <v>1.2</v>
      </c>
      <c r="Y75" s="198">
        <v>0</v>
      </c>
      <c r="Z75" s="198">
        <v>2.27</v>
      </c>
      <c r="AA75" s="198">
        <v>0.56999999999999995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0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129.76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2</v>
      </c>
      <c r="E76" s="198">
        <v>0</v>
      </c>
      <c r="F76" s="198">
        <v>1.38</v>
      </c>
      <c r="G76" s="198">
        <v>1.66</v>
      </c>
      <c r="H76" s="198">
        <v>0</v>
      </c>
      <c r="I76" s="198">
        <v>4.18</v>
      </c>
      <c r="J76" s="198">
        <v>0.28000000000000003</v>
      </c>
      <c r="K76" s="198">
        <v>18.47</v>
      </c>
      <c r="L76" s="198">
        <v>2.04</v>
      </c>
      <c r="M76" s="198">
        <v>0</v>
      </c>
      <c r="N76" s="198">
        <v>0.98</v>
      </c>
      <c r="O76" s="198">
        <v>1.62</v>
      </c>
      <c r="P76" s="198">
        <v>1.9</v>
      </c>
      <c r="Q76" s="198">
        <v>0.14000000000000001</v>
      </c>
      <c r="R76" s="198">
        <v>0.35</v>
      </c>
      <c r="S76" s="198">
        <v>0.22</v>
      </c>
      <c r="T76" s="198">
        <v>0</v>
      </c>
      <c r="U76" s="198">
        <v>7.32</v>
      </c>
      <c r="V76" s="198">
        <v>0.11</v>
      </c>
      <c r="W76" s="198">
        <v>0.38</v>
      </c>
      <c r="X76" s="198">
        <v>1.2</v>
      </c>
      <c r="Y76" s="198">
        <v>0</v>
      </c>
      <c r="Z76" s="198">
        <v>2.27</v>
      </c>
      <c r="AA76" s="198">
        <v>0.56999999999999995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0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129.76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2</v>
      </c>
      <c r="E77" s="198">
        <v>0</v>
      </c>
      <c r="F77" s="198">
        <v>1.38</v>
      </c>
      <c r="G77" s="198">
        <v>1.66</v>
      </c>
      <c r="H77" s="198">
        <v>0</v>
      </c>
      <c r="I77" s="198">
        <v>4.18</v>
      </c>
      <c r="J77" s="198">
        <v>0.28000000000000003</v>
      </c>
      <c r="K77" s="198">
        <v>13.19</v>
      </c>
      <c r="L77" s="198">
        <v>2.04</v>
      </c>
      <c r="M77" s="198">
        <v>0</v>
      </c>
      <c r="N77" s="198">
        <v>0.98</v>
      </c>
      <c r="O77" s="198">
        <v>1.62</v>
      </c>
      <c r="P77" s="198">
        <v>1.9</v>
      </c>
      <c r="Q77" s="198">
        <v>0.14000000000000001</v>
      </c>
      <c r="R77" s="198">
        <v>0.35</v>
      </c>
      <c r="S77" s="198">
        <v>0.22</v>
      </c>
      <c r="T77" s="198">
        <v>0</v>
      </c>
      <c r="U77" s="198">
        <v>7.32</v>
      </c>
      <c r="V77" s="198">
        <v>0.11</v>
      </c>
      <c r="W77" s="198">
        <v>0.38</v>
      </c>
      <c r="X77" s="198">
        <v>1.2</v>
      </c>
      <c r="Y77" s="198">
        <v>0</v>
      </c>
      <c r="Z77" s="198">
        <v>2.27</v>
      </c>
      <c r="AA77" s="198">
        <v>0.56999999999999995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0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129.76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2</v>
      </c>
      <c r="E78" s="198">
        <v>0</v>
      </c>
      <c r="F78" s="198">
        <v>1.38</v>
      </c>
      <c r="G78" s="198">
        <v>1.66</v>
      </c>
      <c r="H78" s="198">
        <v>0</v>
      </c>
      <c r="I78" s="198">
        <v>4.18</v>
      </c>
      <c r="J78" s="198">
        <v>0.28000000000000003</v>
      </c>
      <c r="K78" s="198">
        <v>7.99</v>
      </c>
      <c r="L78" s="198">
        <v>2.04</v>
      </c>
      <c r="M78" s="198">
        <v>0</v>
      </c>
      <c r="N78" s="198">
        <v>0.98</v>
      </c>
      <c r="O78" s="198">
        <v>1.62</v>
      </c>
      <c r="P78" s="198">
        <v>1.9</v>
      </c>
      <c r="Q78" s="198">
        <v>0.14000000000000001</v>
      </c>
      <c r="R78" s="198">
        <v>0.35</v>
      </c>
      <c r="S78" s="198">
        <v>0.22</v>
      </c>
      <c r="T78" s="198">
        <v>0</v>
      </c>
      <c r="U78" s="198">
        <v>7.32</v>
      </c>
      <c r="V78" s="198">
        <v>0.11</v>
      </c>
      <c r="W78" s="198">
        <v>0.38</v>
      </c>
      <c r="X78" s="198">
        <v>1.2</v>
      </c>
      <c r="Y78" s="198">
        <v>0</v>
      </c>
      <c r="Z78" s="198">
        <v>2.27</v>
      </c>
      <c r="AA78" s="198">
        <v>0.56999999999999995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0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129.76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2</v>
      </c>
      <c r="E79" s="198">
        <v>0</v>
      </c>
      <c r="F79" s="198">
        <v>1.38</v>
      </c>
      <c r="G79" s="198">
        <v>1.66</v>
      </c>
      <c r="H79" s="198">
        <v>0</v>
      </c>
      <c r="I79" s="198">
        <v>4.18</v>
      </c>
      <c r="J79" s="198">
        <v>0.28000000000000003</v>
      </c>
      <c r="K79" s="198">
        <v>5.3</v>
      </c>
      <c r="L79" s="198">
        <v>2.04</v>
      </c>
      <c r="M79" s="198">
        <v>0</v>
      </c>
      <c r="N79" s="198">
        <v>0.98</v>
      </c>
      <c r="O79" s="198">
        <v>1.62</v>
      </c>
      <c r="P79" s="198">
        <v>1.9</v>
      </c>
      <c r="Q79" s="198">
        <v>0.14000000000000001</v>
      </c>
      <c r="R79" s="198">
        <v>0.27</v>
      </c>
      <c r="S79" s="198">
        <v>0.22</v>
      </c>
      <c r="T79" s="198">
        <v>0</v>
      </c>
      <c r="U79" s="198">
        <v>7.32</v>
      </c>
      <c r="V79" s="198">
        <v>0.11</v>
      </c>
      <c r="W79" s="198">
        <v>0.38</v>
      </c>
      <c r="X79" s="198">
        <v>1.2</v>
      </c>
      <c r="Y79" s="198">
        <v>0</v>
      </c>
      <c r="Z79" s="198">
        <v>2.27</v>
      </c>
      <c r="AA79" s="198">
        <v>0.56999999999999995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0.37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129.76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2</v>
      </c>
      <c r="E80" s="198">
        <v>0</v>
      </c>
      <c r="F80" s="198">
        <v>1.38</v>
      </c>
      <c r="G80" s="198">
        <v>1.66</v>
      </c>
      <c r="H80" s="198">
        <v>0</v>
      </c>
      <c r="I80" s="198">
        <v>4.18</v>
      </c>
      <c r="J80" s="198">
        <v>0.28000000000000003</v>
      </c>
      <c r="K80" s="198">
        <v>5.3</v>
      </c>
      <c r="L80" s="198">
        <v>2.04</v>
      </c>
      <c r="M80" s="198">
        <v>0</v>
      </c>
      <c r="N80" s="198">
        <v>0.98</v>
      </c>
      <c r="O80" s="198">
        <v>1.62</v>
      </c>
      <c r="P80" s="198">
        <v>1.9</v>
      </c>
      <c r="Q80" s="198">
        <v>0.14000000000000001</v>
      </c>
      <c r="R80" s="198">
        <v>0.27</v>
      </c>
      <c r="S80" s="198">
        <v>0.22</v>
      </c>
      <c r="T80" s="198">
        <v>0</v>
      </c>
      <c r="U80" s="198">
        <v>7.32</v>
      </c>
      <c r="V80" s="198">
        <v>0.11</v>
      </c>
      <c r="W80" s="198">
        <v>0.38</v>
      </c>
      <c r="X80" s="198">
        <v>1.2</v>
      </c>
      <c r="Y80" s="198">
        <v>0</v>
      </c>
      <c r="Z80" s="198">
        <v>2.27</v>
      </c>
      <c r="AA80" s="198">
        <v>0.56999999999999995</v>
      </c>
      <c r="AB80" s="198">
        <v>0</v>
      </c>
      <c r="AC80" s="198">
        <v>4.63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6.52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129.76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2</v>
      </c>
      <c r="E81" s="198">
        <v>0</v>
      </c>
      <c r="F81" s="198">
        <v>1.38</v>
      </c>
      <c r="G81" s="198">
        <v>1.66</v>
      </c>
      <c r="H81" s="198">
        <v>0</v>
      </c>
      <c r="I81" s="198">
        <v>4.18</v>
      </c>
      <c r="J81" s="198">
        <v>0.28000000000000003</v>
      </c>
      <c r="K81" s="198">
        <v>5.3</v>
      </c>
      <c r="L81" s="198">
        <v>2.04</v>
      </c>
      <c r="M81" s="198">
        <v>0</v>
      </c>
      <c r="N81" s="198">
        <v>0.98</v>
      </c>
      <c r="O81" s="198">
        <v>1.62</v>
      </c>
      <c r="P81" s="198">
        <v>1.9</v>
      </c>
      <c r="Q81" s="198">
        <v>0.14000000000000001</v>
      </c>
      <c r="R81" s="198">
        <v>0.27</v>
      </c>
      <c r="S81" s="198">
        <v>0.22</v>
      </c>
      <c r="T81" s="198">
        <v>0</v>
      </c>
      <c r="U81" s="198">
        <v>7.32</v>
      </c>
      <c r="V81" s="198">
        <v>0.11</v>
      </c>
      <c r="W81" s="198">
        <v>0.38</v>
      </c>
      <c r="X81" s="198">
        <v>1.2</v>
      </c>
      <c r="Y81" s="198">
        <v>0</v>
      </c>
      <c r="Z81" s="198">
        <v>2.27</v>
      </c>
      <c r="AA81" s="198">
        <v>0.56999999999999995</v>
      </c>
      <c r="AB81" s="198">
        <v>0</v>
      </c>
      <c r="AC81" s="198">
        <v>4.63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6.52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129.76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2</v>
      </c>
      <c r="E82" s="198">
        <v>0</v>
      </c>
      <c r="F82" s="198">
        <v>1.38</v>
      </c>
      <c r="G82" s="198">
        <v>1.66</v>
      </c>
      <c r="H82" s="198">
        <v>0</v>
      </c>
      <c r="I82" s="198">
        <v>4.18</v>
      </c>
      <c r="J82" s="198">
        <v>0.28000000000000003</v>
      </c>
      <c r="K82" s="198">
        <v>5.3</v>
      </c>
      <c r="L82" s="198">
        <v>2.04</v>
      </c>
      <c r="M82" s="198">
        <v>0</v>
      </c>
      <c r="N82" s="198">
        <v>0.98</v>
      </c>
      <c r="O82" s="198">
        <v>1.62</v>
      </c>
      <c r="P82" s="198">
        <v>1.9</v>
      </c>
      <c r="Q82" s="198">
        <v>0.14000000000000001</v>
      </c>
      <c r="R82" s="198">
        <v>0.27</v>
      </c>
      <c r="S82" s="198">
        <v>0.22</v>
      </c>
      <c r="T82" s="198">
        <v>0</v>
      </c>
      <c r="U82" s="198">
        <v>7.32</v>
      </c>
      <c r="V82" s="198">
        <v>0.11</v>
      </c>
      <c r="W82" s="198">
        <v>0.38</v>
      </c>
      <c r="X82" s="198">
        <v>1.2</v>
      </c>
      <c r="Y82" s="198">
        <v>0</v>
      </c>
      <c r="Z82" s="198">
        <v>2.27</v>
      </c>
      <c r="AA82" s="198">
        <v>0.56999999999999995</v>
      </c>
      <c r="AB82" s="198">
        <v>0</v>
      </c>
      <c r="AC82" s="198">
        <v>4.63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17.16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129.76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0.93</v>
      </c>
      <c r="E83" s="198">
        <v>0</v>
      </c>
      <c r="F83" s="198">
        <v>1.38</v>
      </c>
      <c r="G83" s="198">
        <v>1.66</v>
      </c>
      <c r="H83" s="198">
        <v>0</v>
      </c>
      <c r="I83" s="198">
        <v>4.18</v>
      </c>
      <c r="J83" s="198">
        <v>0.28000000000000003</v>
      </c>
      <c r="K83" s="198">
        <v>5.3</v>
      </c>
      <c r="L83" s="198">
        <v>2.04</v>
      </c>
      <c r="M83" s="198">
        <v>0</v>
      </c>
      <c r="N83" s="198">
        <v>0.98</v>
      </c>
      <c r="O83" s="198">
        <v>1.62</v>
      </c>
      <c r="P83" s="198">
        <v>1.9</v>
      </c>
      <c r="Q83" s="198">
        <v>0.14000000000000001</v>
      </c>
      <c r="R83" s="198">
        <v>0.27</v>
      </c>
      <c r="S83" s="198">
        <v>0.22</v>
      </c>
      <c r="T83" s="198">
        <v>0</v>
      </c>
      <c r="U83" s="198">
        <v>7.32</v>
      </c>
      <c r="V83" s="198">
        <v>0.11</v>
      </c>
      <c r="W83" s="198">
        <v>0.38</v>
      </c>
      <c r="X83" s="198">
        <v>1.2</v>
      </c>
      <c r="Y83" s="198">
        <v>0</v>
      </c>
      <c r="Z83" s="198">
        <v>2.27</v>
      </c>
      <c r="AA83" s="198">
        <v>0.56999999999999995</v>
      </c>
      <c r="AB83" s="198">
        <v>0</v>
      </c>
      <c r="AC83" s="198">
        <v>4.63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25.59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129.76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1.38</v>
      </c>
      <c r="G84" s="198">
        <v>1.66</v>
      </c>
      <c r="H84" s="198">
        <v>0</v>
      </c>
      <c r="I84" s="198">
        <v>4.18</v>
      </c>
      <c r="J84" s="198">
        <v>0.28000000000000003</v>
      </c>
      <c r="K84" s="198">
        <v>5.3</v>
      </c>
      <c r="L84" s="198">
        <v>2.04</v>
      </c>
      <c r="M84" s="198">
        <v>0</v>
      </c>
      <c r="N84" s="198">
        <v>0.98</v>
      </c>
      <c r="O84" s="198">
        <v>1.62</v>
      </c>
      <c r="P84" s="198">
        <v>1.9</v>
      </c>
      <c r="Q84" s="198">
        <v>0.14000000000000001</v>
      </c>
      <c r="R84" s="198">
        <v>0.27</v>
      </c>
      <c r="S84" s="198">
        <v>0.22</v>
      </c>
      <c r="T84" s="198">
        <v>0</v>
      </c>
      <c r="U84" s="198">
        <v>7.32</v>
      </c>
      <c r="V84" s="198">
        <v>0.11</v>
      </c>
      <c r="W84" s="198">
        <v>0.38</v>
      </c>
      <c r="X84" s="198">
        <v>1.2</v>
      </c>
      <c r="Y84" s="198">
        <v>0</v>
      </c>
      <c r="Z84" s="198">
        <v>2.27</v>
      </c>
      <c r="AA84" s="198">
        <v>0.56999999999999995</v>
      </c>
      <c r="AB84" s="198">
        <v>0</v>
      </c>
      <c r="AC84" s="198">
        <v>4.63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25.59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127.38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1.38</v>
      </c>
      <c r="G85" s="198">
        <v>1.66</v>
      </c>
      <c r="H85" s="198">
        <v>0</v>
      </c>
      <c r="I85" s="198">
        <v>4.18</v>
      </c>
      <c r="J85" s="198">
        <v>0.28000000000000003</v>
      </c>
      <c r="K85" s="198">
        <v>5.3</v>
      </c>
      <c r="L85" s="198">
        <v>2.04</v>
      </c>
      <c r="M85" s="198">
        <v>0</v>
      </c>
      <c r="N85" s="198">
        <v>0.98</v>
      </c>
      <c r="O85" s="198">
        <v>1.62</v>
      </c>
      <c r="P85" s="198">
        <v>1.9</v>
      </c>
      <c r="Q85" s="198">
        <v>0.14000000000000001</v>
      </c>
      <c r="R85" s="198">
        <v>0.27</v>
      </c>
      <c r="S85" s="198">
        <v>0.22</v>
      </c>
      <c r="T85" s="198">
        <v>0</v>
      </c>
      <c r="U85" s="198">
        <v>7.32</v>
      </c>
      <c r="V85" s="198">
        <v>0.11</v>
      </c>
      <c r="W85" s="198">
        <v>0.38</v>
      </c>
      <c r="X85" s="198">
        <v>1.2</v>
      </c>
      <c r="Y85" s="198">
        <v>0</v>
      </c>
      <c r="Z85" s="198">
        <v>2.27</v>
      </c>
      <c r="AA85" s="198">
        <v>0.56999999999999995</v>
      </c>
      <c r="AB85" s="198">
        <v>0</v>
      </c>
      <c r="AC85" s="198">
        <v>4.63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25.66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127.38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1.38</v>
      </c>
      <c r="G86" s="198">
        <v>1.66</v>
      </c>
      <c r="H86" s="198">
        <v>0</v>
      </c>
      <c r="I86" s="198">
        <v>0</v>
      </c>
      <c r="J86" s="198">
        <v>0.28000000000000003</v>
      </c>
      <c r="K86" s="198">
        <v>5.3</v>
      </c>
      <c r="L86" s="198">
        <v>2.04</v>
      </c>
      <c r="M86" s="198">
        <v>0</v>
      </c>
      <c r="N86" s="198">
        <v>0.98</v>
      </c>
      <c r="O86" s="198">
        <v>1.62</v>
      </c>
      <c r="P86" s="198">
        <v>1.9</v>
      </c>
      <c r="Q86" s="198">
        <v>0.14000000000000001</v>
      </c>
      <c r="R86" s="198">
        <v>0.27</v>
      </c>
      <c r="S86" s="198">
        <v>0.22</v>
      </c>
      <c r="T86" s="198">
        <v>0</v>
      </c>
      <c r="U86" s="198">
        <v>7.32</v>
      </c>
      <c r="V86" s="198">
        <v>0.11</v>
      </c>
      <c r="W86" s="198">
        <v>0.38</v>
      </c>
      <c r="X86" s="198">
        <v>1.2</v>
      </c>
      <c r="Y86" s="198">
        <v>0</v>
      </c>
      <c r="Z86" s="198">
        <v>2.27</v>
      </c>
      <c r="AA86" s="198">
        <v>0.56999999999999995</v>
      </c>
      <c r="AB86" s="198">
        <v>0</v>
      </c>
      <c r="AC86" s="198">
        <v>3.64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25.54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126.36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1.38</v>
      </c>
      <c r="G87" s="198">
        <v>1.66</v>
      </c>
      <c r="H87" s="198">
        <v>0</v>
      </c>
      <c r="I87" s="198">
        <v>0</v>
      </c>
      <c r="J87" s="198">
        <v>0.28000000000000003</v>
      </c>
      <c r="K87" s="198">
        <v>5.3</v>
      </c>
      <c r="L87" s="198">
        <v>2.04</v>
      </c>
      <c r="M87" s="198">
        <v>0</v>
      </c>
      <c r="N87" s="198">
        <v>0.98</v>
      </c>
      <c r="O87" s="198">
        <v>1.62</v>
      </c>
      <c r="P87" s="198">
        <v>1.9</v>
      </c>
      <c r="Q87" s="198">
        <v>0.14000000000000001</v>
      </c>
      <c r="R87" s="198">
        <v>0.27</v>
      </c>
      <c r="S87" s="198">
        <v>0.22</v>
      </c>
      <c r="T87" s="198">
        <v>0</v>
      </c>
      <c r="U87" s="198">
        <v>7.32</v>
      </c>
      <c r="V87" s="198">
        <v>0.11</v>
      </c>
      <c r="W87" s="198">
        <v>0.38</v>
      </c>
      <c r="X87" s="198">
        <v>1.2</v>
      </c>
      <c r="Y87" s="198">
        <v>0</v>
      </c>
      <c r="Z87" s="198">
        <v>2.27</v>
      </c>
      <c r="AA87" s="198">
        <v>0.56999999999999995</v>
      </c>
      <c r="AB87" s="198">
        <v>0</v>
      </c>
      <c r="AC87" s="198">
        <v>3.64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25.59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126.36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1.38</v>
      </c>
      <c r="G88" s="198">
        <v>1.66</v>
      </c>
      <c r="H88" s="198">
        <v>0</v>
      </c>
      <c r="I88" s="198">
        <v>0</v>
      </c>
      <c r="J88" s="198">
        <v>0.28000000000000003</v>
      </c>
      <c r="K88" s="198">
        <v>5.3</v>
      </c>
      <c r="L88" s="198">
        <v>2.04</v>
      </c>
      <c r="M88" s="198">
        <v>0</v>
      </c>
      <c r="N88" s="198">
        <v>0.98</v>
      </c>
      <c r="O88" s="198">
        <v>1.62</v>
      </c>
      <c r="P88" s="198">
        <v>1.9</v>
      </c>
      <c r="Q88" s="198">
        <v>0.14000000000000001</v>
      </c>
      <c r="R88" s="198">
        <v>0.27</v>
      </c>
      <c r="S88" s="198">
        <v>0.22</v>
      </c>
      <c r="T88" s="198">
        <v>0</v>
      </c>
      <c r="U88" s="198">
        <v>7.32</v>
      </c>
      <c r="V88" s="198">
        <v>0.11</v>
      </c>
      <c r="W88" s="198">
        <v>0.38</v>
      </c>
      <c r="X88" s="198">
        <v>1.2</v>
      </c>
      <c r="Y88" s="198">
        <v>0</v>
      </c>
      <c r="Z88" s="198">
        <v>2.27</v>
      </c>
      <c r="AA88" s="198">
        <v>0.56999999999999995</v>
      </c>
      <c r="AB88" s="198">
        <v>0</v>
      </c>
      <c r="AC88" s="198">
        <v>3.64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25.59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126.36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1.1000000000000001</v>
      </c>
      <c r="G89" s="198">
        <v>1.66</v>
      </c>
      <c r="H89" s="198">
        <v>0</v>
      </c>
      <c r="I89" s="198">
        <v>0</v>
      </c>
      <c r="J89" s="198">
        <v>0.28000000000000003</v>
      </c>
      <c r="K89" s="198">
        <v>5.3</v>
      </c>
      <c r="L89" s="198">
        <v>2.04</v>
      </c>
      <c r="M89" s="198">
        <v>0</v>
      </c>
      <c r="N89" s="198">
        <v>0.98</v>
      </c>
      <c r="O89" s="198">
        <v>1.62</v>
      </c>
      <c r="P89" s="198">
        <v>1.9</v>
      </c>
      <c r="Q89" s="198">
        <v>0.14000000000000001</v>
      </c>
      <c r="R89" s="198">
        <v>0.27</v>
      </c>
      <c r="S89" s="198">
        <v>0.22</v>
      </c>
      <c r="T89" s="198">
        <v>0</v>
      </c>
      <c r="U89" s="198">
        <v>7.32</v>
      </c>
      <c r="V89" s="198">
        <v>0.11</v>
      </c>
      <c r="W89" s="198">
        <v>0.38</v>
      </c>
      <c r="X89" s="198">
        <v>1.2</v>
      </c>
      <c r="Y89" s="198">
        <v>0</v>
      </c>
      <c r="Z89" s="198">
        <v>2.27</v>
      </c>
      <c r="AA89" s="198">
        <v>0.56999999999999995</v>
      </c>
      <c r="AB89" s="198">
        <v>0</v>
      </c>
      <c r="AC89" s="198">
        <v>3.64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25.59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126.36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1.66</v>
      </c>
      <c r="H90" s="198">
        <v>0</v>
      </c>
      <c r="I90" s="198">
        <v>0</v>
      </c>
      <c r="J90" s="198">
        <v>0.28000000000000003</v>
      </c>
      <c r="K90" s="198">
        <v>5.3</v>
      </c>
      <c r="L90" s="198">
        <v>2.04</v>
      </c>
      <c r="M90" s="198">
        <v>0</v>
      </c>
      <c r="N90" s="198">
        <v>0.98</v>
      </c>
      <c r="O90" s="198">
        <v>1.62</v>
      </c>
      <c r="P90" s="198">
        <v>1.9</v>
      </c>
      <c r="Q90" s="198">
        <v>0.14000000000000001</v>
      </c>
      <c r="R90" s="198">
        <v>0.27</v>
      </c>
      <c r="S90" s="198">
        <v>0.22</v>
      </c>
      <c r="T90" s="198">
        <v>0</v>
      </c>
      <c r="U90" s="198">
        <v>7.32</v>
      </c>
      <c r="V90" s="198">
        <v>0.11</v>
      </c>
      <c r="W90" s="198">
        <v>0.38</v>
      </c>
      <c r="X90" s="198">
        <v>1.2</v>
      </c>
      <c r="Y90" s="198">
        <v>0</v>
      </c>
      <c r="Z90" s="198">
        <v>2.27</v>
      </c>
      <c r="AA90" s="198">
        <v>0.56999999999999995</v>
      </c>
      <c r="AB90" s="198">
        <v>0</v>
      </c>
      <c r="AC90" s="198">
        <v>9.32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26.42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126.36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0.28000000000000003</v>
      </c>
      <c r="K91" s="198">
        <v>5.3</v>
      </c>
      <c r="L91" s="198">
        <v>2.04</v>
      </c>
      <c r="M91" s="198">
        <v>0</v>
      </c>
      <c r="N91" s="198">
        <v>0.98</v>
      </c>
      <c r="O91" s="198">
        <v>1.62</v>
      </c>
      <c r="P91" s="198">
        <v>1.9</v>
      </c>
      <c r="Q91" s="198">
        <v>0.14000000000000001</v>
      </c>
      <c r="R91" s="198">
        <v>0.27</v>
      </c>
      <c r="S91" s="198">
        <v>0.22</v>
      </c>
      <c r="T91" s="198">
        <v>0</v>
      </c>
      <c r="U91" s="198">
        <v>7.32</v>
      </c>
      <c r="V91" s="198">
        <v>0.11</v>
      </c>
      <c r="W91" s="198">
        <v>0.38</v>
      </c>
      <c r="X91" s="198">
        <v>1.2</v>
      </c>
      <c r="Y91" s="198">
        <v>0</v>
      </c>
      <c r="Z91" s="198">
        <v>2.27</v>
      </c>
      <c r="AA91" s="198">
        <v>0.56999999999999995</v>
      </c>
      <c r="AB91" s="198">
        <v>0</v>
      </c>
      <c r="AC91" s="198">
        <v>9.32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25.67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126.36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0.28000000000000003</v>
      </c>
      <c r="K92" s="198">
        <v>5.3</v>
      </c>
      <c r="L92" s="198">
        <v>2.04</v>
      </c>
      <c r="M92" s="198">
        <v>0</v>
      </c>
      <c r="N92" s="198">
        <v>0.98</v>
      </c>
      <c r="O92" s="198">
        <v>1.62</v>
      </c>
      <c r="P92" s="198">
        <v>1.9</v>
      </c>
      <c r="Q92" s="198">
        <v>0.14000000000000001</v>
      </c>
      <c r="R92" s="198">
        <v>0.27</v>
      </c>
      <c r="S92" s="198">
        <v>0.22</v>
      </c>
      <c r="T92" s="198">
        <v>0</v>
      </c>
      <c r="U92" s="198">
        <v>7.32</v>
      </c>
      <c r="V92" s="198">
        <v>0.11</v>
      </c>
      <c r="W92" s="198">
        <v>0.38</v>
      </c>
      <c r="X92" s="198">
        <v>1.2</v>
      </c>
      <c r="Y92" s="198">
        <v>0</v>
      </c>
      <c r="Z92" s="198">
        <v>2.27</v>
      </c>
      <c r="AA92" s="198">
        <v>0.56999999999999995</v>
      </c>
      <c r="AB92" s="198">
        <v>0</v>
      </c>
      <c r="AC92" s="198">
        <v>9.32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25.54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126.36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0.28000000000000003</v>
      </c>
      <c r="K93" s="198">
        <v>5.3</v>
      </c>
      <c r="L93" s="198">
        <v>2.04</v>
      </c>
      <c r="M93" s="198">
        <v>0</v>
      </c>
      <c r="N93" s="198">
        <v>0.98</v>
      </c>
      <c r="O93" s="198">
        <v>1.62</v>
      </c>
      <c r="P93" s="198">
        <v>1.9</v>
      </c>
      <c r="Q93" s="198">
        <v>0.14000000000000001</v>
      </c>
      <c r="R93" s="198">
        <v>0.27</v>
      </c>
      <c r="S93" s="198">
        <v>0.22</v>
      </c>
      <c r="T93" s="198">
        <v>0</v>
      </c>
      <c r="U93" s="198">
        <v>7.32</v>
      </c>
      <c r="V93" s="198">
        <v>0.11</v>
      </c>
      <c r="W93" s="198">
        <v>0.38</v>
      </c>
      <c r="X93" s="198">
        <v>1.2</v>
      </c>
      <c r="Y93" s="198">
        <v>0</v>
      </c>
      <c r="Z93" s="198">
        <v>2.27</v>
      </c>
      <c r="AA93" s="198">
        <v>0.56999999999999995</v>
      </c>
      <c r="AB93" s="198">
        <v>0</v>
      </c>
      <c r="AC93" s="198">
        <v>9.86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25.4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126.36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0.28000000000000003</v>
      </c>
      <c r="K94" s="198">
        <v>5.3</v>
      </c>
      <c r="L94" s="198">
        <v>2.04</v>
      </c>
      <c r="M94" s="198">
        <v>0</v>
      </c>
      <c r="N94" s="198">
        <v>0.98</v>
      </c>
      <c r="O94" s="198">
        <v>1.62</v>
      </c>
      <c r="P94" s="198">
        <v>1.9</v>
      </c>
      <c r="Q94" s="198">
        <v>0.14000000000000001</v>
      </c>
      <c r="R94" s="198">
        <v>0.27</v>
      </c>
      <c r="S94" s="198">
        <v>0.22</v>
      </c>
      <c r="T94" s="198">
        <v>0</v>
      </c>
      <c r="U94" s="198">
        <v>7.32</v>
      </c>
      <c r="V94" s="198">
        <v>0.11</v>
      </c>
      <c r="W94" s="198">
        <v>0.38</v>
      </c>
      <c r="X94" s="198">
        <v>1.2</v>
      </c>
      <c r="Y94" s="198">
        <v>0</v>
      </c>
      <c r="Z94" s="198">
        <v>2.27</v>
      </c>
      <c r="AA94" s="198">
        <v>0.56999999999999995</v>
      </c>
      <c r="AB94" s="198">
        <v>0</v>
      </c>
      <c r="AC94" s="198">
        <v>9.86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25.4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126.36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0.28000000000000003</v>
      </c>
      <c r="K95" s="198">
        <v>5.3</v>
      </c>
      <c r="L95" s="198">
        <v>2.04</v>
      </c>
      <c r="M95" s="198">
        <v>0</v>
      </c>
      <c r="N95" s="198">
        <v>0.98</v>
      </c>
      <c r="O95" s="198">
        <v>1.62</v>
      </c>
      <c r="P95" s="198">
        <v>1.9</v>
      </c>
      <c r="Q95" s="198">
        <v>0.14000000000000001</v>
      </c>
      <c r="R95" s="198">
        <v>0.27</v>
      </c>
      <c r="S95" s="198">
        <v>0.22</v>
      </c>
      <c r="T95" s="198">
        <v>0</v>
      </c>
      <c r="U95" s="198">
        <v>7.32</v>
      </c>
      <c r="V95" s="198">
        <v>0.11</v>
      </c>
      <c r="W95" s="198">
        <v>0.38</v>
      </c>
      <c r="X95" s="198">
        <v>1.2</v>
      </c>
      <c r="Y95" s="198">
        <v>0</v>
      </c>
      <c r="Z95" s="198">
        <v>2.27</v>
      </c>
      <c r="AA95" s="198">
        <v>0.56999999999999995</v>
      </c>
      <c r="AB95" s="198">
        <v>0</v>
      </c>
      <c r="AC95" s="198">
        <v>9.86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25.36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126.36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1.38</v>
      </c>
      <c r="G96" s="198">
        <v>0</v>
      </c>
      <c r="H96" s="198">
        <v>0</v>
      </c>
      <c r="I96" s="198">
        <v>0</v>
      </c>
      <c r="J96" s="198">
        <v>0.28000000000000003</v>
      </c>
      <c r="K96" s="198">
        <v>5.3</v>
      </c>
      <c r="L96" s="198">
        <v>2.04</v>
      </c>
      <c r="M96" s="198">
        <v>0</v>
      </c>
      <c r="N96" s="198">
        <v>0.98</v>
      </c>
      <c r="O96" s="198">
        <v>1.62</v>
      </c>
      <c r="P96" s="198">
        <v>1.9</v>
      </c>
      <c r="Q96" s="198">
        <v>0.14000000000000001</v>
      </c>
      <c r="R96" s="198">
        <v>0.27</v>
      </c>
      <c r="S96" s="198">
        <v>0.22</v>
      </c>
      <c r="T96" s="198">
        <v>0</v>
      </c>
      <c r="U96" s="198">
        <v>7.32</v>
      </c>
      <c r="V96" s="198">
        <v>0.11</v>
      </c>
      <c r="W96" s="198">
        <v>0.38</v>
      </c>
      <c r="X96" s="198">
        <v>1.2</v>
      </c>
      <c r="Y96" s="198">
        <v>0</v>
      </c>
      <c r="Z96" s="198">
        <v>2.27</v>
      </c>
      <c r="AA96" s="198">
        <v>0.56999999999999995</v>
      </c>
      <c r="AB96" s="198">
        <v>0</v>
      </c>
      <c r="AC96" s="198">
        <v>9.86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25.36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126.36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1.38</v>
      </c>
      <c r="G97" s="198">
        <v>0</v>
      </c>
      <c r="H97" s="198">
        <v>0</v>
      </c>
      <c r="I97" s="198">
        <v>0</v>
      </c>
      <c r="J97" s="198">
        <v>0.28000000000000003</v>
      </c>
      <c r="K97" s="198">
        <v>5.3</v>
      </c>
      <c r="L97" s="198">
        <v>2.04</v>
      </c>
      <c r="M97" s="198">
        <v>0</v>
      </c>
      <c r="N97" s="198">
        <v>0.98</v>
      </c>
      <c r="O97" s="198">
        <v>1.62</v>
      </c>
      <c r="P97" s="198">
        <v>1.9</v>
      </c>
      <c r="Q97" s="198">
        <v>0.14000000000000001</v>
      </c>
      <c r="R97" s="198">
        <v>0.27</v>
      </c>
      <c r="S97" s="198">
        <v>0.22</v>
      </c>
      <c r="T97" s="198">
        <v>0</v>
      </c>
      <c r="U97" s="198">
        <v>7.32</v>
      </c>
      <c r="V97" s="198">
        <v>0.11</v>
      </c>
      <c r="W97" s="198">
        <v>0.38</v>
      </c>
      <c r="X97" s="198">
        <v>1.2</v>
      </c>
      <c r="Y97" s="198">
        <v>0</v>
      </c>
      <c r="Z97" s="198">
        <v>2.27</v>
      </c>
      <c r="AA97" s="198">
        <v>0.56999999999999995</v>
      </c>
      <c r="AB97" s="198">
        <v>0</v>
      </c>
      <c r="AC97" s="198">
        <v>9.86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25.47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126.36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1.38</v>
      </c>
      <c r="G98" s="198">
        <v>0</v>
      </c>
      <c r="H98" s="198">
        <v>0</v>
      </c>
      <c r="I98" s="198">
        <v>0</v>
      </c>
      <c r="J98" s="198">
        <v>0.28000000000000003</v>
      </c>
      <c r="K98" s="198">
        <v>5.3</v>
      </c>
      <c r="L98" s="198">
        <v>2.04</v>
      </c>
      <c r="M98" s="198">
        <v>0</v>
      </c>
      <c r="N98" s="198">
        <v>0.98</v>
      </c>
      <c r="O98" s="198">
        <v>1.62</v>
      </c>
      <c r="P98" s="198">
        <v>1.9</v>
      </c>
      <c r="Q98" s="198">
        <v>0.14000000000000001</v>
      </c>
      <c r="R98" s="198">
        <v>0.27</v>
      </c>
      <c r="S98" s="198">
        <v>0.22</v>
      </c>
      <c r="T98" s="198">
        <v>0</v>
      </c>
      <c r="U98" s="198">
        <v>7.32</v>
      </c>
      <c r="V98" s="198">
        <v>0.11</v>
      </c>
      <c r="W98" s="198">
        <v>0.38</v>
      </c>
      <c r="X98" s="198">
        <v>1.2</v>
      </c>
      <c r="Y98" s="198">
        <v>0</v>
      </c>
      <c r="Z98" s="198">
        <v>2.27</v>
      </c>
      <c r="AA98" s="198">
        <v>0.56999999999999995</v>
      </c>
      <c r="AB98" s="198">
        <v>0</v>
      </c>
      <c r="AC98" s="198">
        <v>9.86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25.24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126.36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2.8232500000000001E-2</v>
      </c>
      <c r="E99">
        <f t="shared" si="0"/>
        <v>0</v>
      </c>
      <c r="F99">
        <f t="shared" si="0"/>
        <v>2.507999999999996E-2</v>
      </c>
      <c r="G99">
        <f t="shared" si="0"/>
        <v>2.6559999999999962E-2</v>
      </c>
      <c r="H99">
        <f t="shared" si="0"/>
        <v>0</v>
      </c>
      <c r="I99">
        <f t="shared" si="0"/>
        <v>8.6735000000000118E-2</v>
      </c>
      <c r="J99">
        <f t="shared" si="0"/>
        <v>6.7200000000000081E-3</v>
      </c>
      <c r="K99">
        <f t="shared" si="0"/>
        <v>0.25194749999999982</v>
      </c>
      <c r="L99">
        <f t="shared" si="0"/>
        <v>7.5667500000000013E-2</v>
      </c>
      <c r="M99">
        <f t="shared" si="0"/>
        <v>0</v>
      </c>
      <c r="N99">
        <f t="shared" si="0"/>
        <v>2.3520000000000006E-2</v>
      </c>
      <c r="O99">
        <f t="shared" si="0"/>
        <v>3.8880000000000053E-2</v>
      </c>
      <c r="P99">
        <f t="shared" si="0"/>
        <v>4.5660000000000062E-2</v>
      </c>
      <c r="Q99">
        <f t="shared" si="0"/>
        <v>3.5650000000000044E-3</v>
      </c>
      <c r="R99">
        <f t="shared" si="0"/>
        <v>7.6675000000000076E-3</v>
      </c>
      <c r="S99">
        <f t="shared" si="0"/>
        <v>5.2799999999999982E-3</v>
      </c>
      <c r="T99">
        <f t="shared" si="0"/>
        <v>0</v>
      </c>
      <c r="U99">
        <f t="shared" si="0"/>
        <v>0.16249750000000024</v>
      </c>
      <c r="V99">
        <f t="shared" si="0"/>
        <v>2.6949999999999995E-3</v>
      </c>
      <c r="W99">
        <f t="shared" si="0"/>
        <v>9.0650000000000001E-3</v>
      </c>
      <c r="X99">
        <f t="shared" si="0"/>
        <v>2.8675000000000048E-2</v>
      </c>
      <c r="Y99">
        <f t="shared" si="0"/>
        <v>0</v>
      </c>
      <c r="Z99">
        <f t="shared" si="0"/>
        <v>5.4480000000000084E-2</v>
      </c>
      <c r="AA99">
        <f t="shared" si="0"/>
        <v>1.3680000000000005E-2</v>
      </c>
      <c r="AB99">
        <f t="shared" si="0"/>
        <v>0</v>
      </c>
      <c r="AC99">
        <f t="shared" si="0"/>
        <v>9.6252500000000046E-2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0.21176749999999989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3.0111600000000021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2.46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14.74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2.46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14.74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2.46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14.74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2.46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14.74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2.46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14.74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2.46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14.74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2.46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14.74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2.46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14.74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2.46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14.74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2.46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14.74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2.46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14.74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2.46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14.74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2.46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14.74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2.46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14.74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2.46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14.74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2.46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14.74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2.46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14.74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2.46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14.74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2.46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14.74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2.46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14.74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2.46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14.74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2.46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14.74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2.46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14.74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2.46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14.74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2.46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14.74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2.46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14.74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2.46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14.74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2.46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14.74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2.46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14.74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2.46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14.74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2.46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14.74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2.46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14.74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2.46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14.74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2.46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14.74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2.46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14.74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2.46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14.74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2.46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14.74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2.46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14.74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2.46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14.74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2.46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14.74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2.46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14.74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2.46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14.74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2.46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14.74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2.46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14.74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2.46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14.74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2.46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14.74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2.46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14.74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2.46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14.74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2.46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14.01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2.46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14.01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2.46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14.01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2.46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14.01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2.46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14.01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2.46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14.01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2.46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14.01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2.46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14.01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2.46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14.01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2.46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14.01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2.91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14.01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4.91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14.01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2.46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14.01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2.91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14.01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2.71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14.01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3.12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14.01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2.46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14.01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4.9800000000000004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14.01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3.12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14.01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4.05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14.01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2.46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14.01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2.46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14.01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3.12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14.01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6.72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14.01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6.72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14.74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6.72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14.74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6.72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14.74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6.72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14.74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4.9800000000000004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14.74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2.46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14.74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2.46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14.74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8.81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14.74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10.16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14.74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10.16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14.74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9.74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14.74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10.45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14.74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10.16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14.74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10.16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14.74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10.16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14.74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10.35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14.74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9.74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14.74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10.3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14.74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9.9600000000000009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14.74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9.9600000000000009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14.74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10.11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14.74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10.11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14.74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9.67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14.74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10.58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14.74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9.9607500000000015E-2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0.34938000000000013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0.79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12.29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80.95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0.79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12.29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80.95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0.79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12.29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80.95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0.79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12.29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80.95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0.79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12.29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80.95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0.79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12.29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80.95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0.79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12.29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80.95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0.79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12.29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80.95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0.79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12.29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78.569999999999993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0.79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12.29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78.569999999999993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12.29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78.569999999999993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2.52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12.29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78.569999999999993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2.52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12.29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78.569999999999993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0.79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12.29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78.569999999999993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1.1499999999999999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12.29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78.569999999999993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1.1499999999999999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12.29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78.569999999999993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1.1499999999999999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12.29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78.569999999999993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0.57999999999999996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12.29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78.569999999999993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0.57999999999999996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12.29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78.569999999999993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0.57999999999999996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12.29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78.569999999999993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0.57999999999999996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12.29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78.569999999999993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0.57999999999999996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12.29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78.569999999999993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0.57999999999999996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12.29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78.569999999999993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0.57999999999999996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12.29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78.569999999999993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0.57999999999999996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12.29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78.569999999999993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0.57999999999999996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12.29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78.569999999999993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0.51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12.29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78.569999999999993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0.51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12.29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78.569999999999993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0.51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12.29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78.569999999999993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0.51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12.29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78.569999999999993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0.57999999999999996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12.29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78.569999999999993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0.57999999999999996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12.29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78.569999999999993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0.57999999999999996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12.29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78.569999999999993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0.57999999999999996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12.29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78.569999999999993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0.57999999999999996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12.29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78.569999999999993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0.57999999999999996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12.29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78.569999999999993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0.57999999999999996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12.29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78.569999999999993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0.57999999999999996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12.29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78.569999999999993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0.57999999999999996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12.29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78.569999999999993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0.57999999999999996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12.29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78.569999999999993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0.57999999999999996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12.29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78.569999999999993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0.93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12.29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78.569999999999993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0.93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12.29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78.569999999999993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0.93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12.29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78.569999999999993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0.93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12.29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78.569999999999993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0.93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12.29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78.569999999999993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0.93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12.29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78.569999999999993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0.93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12.29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78.569999999999993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0.93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12.29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74.69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1.01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12.29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74.69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1.08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12.29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74.69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1.08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12.29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74.69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1.08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12.29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74.69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1.08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12.29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74.69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1.1499999999999999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12.29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74.69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1.1499999999999999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12.29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74.69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1.1499999999999999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12.29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74.69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1.71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12.29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74.69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1.71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14.54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89.24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1.92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14.54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89.24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1.36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12.29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89.24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1.92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14.54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89.24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1.92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13.55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89.24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1.92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15.6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89.24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1.36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12.29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74.69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1.92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15.05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74.69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1.92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15.6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74.69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1.92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15.33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74.69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1.36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12.29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59.24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1.36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12.29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59.24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1.92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15.6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59.24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1.92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14.54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59.24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1.92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14.54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63.12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1.92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14.54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63.12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1.92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14.54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63.12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1.5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14.54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63.12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1.5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15.05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63.12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1.01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12.29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63.12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1.01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12.29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63.12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1.01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33.53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63.12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1.01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48.58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63.12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1.01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48.58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73.12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1.01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48.71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73.12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0.79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48.49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78.569999999999993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0.79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48.58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78.569999999999993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0.79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48.58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78.569999999999993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0.79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48.58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78.569999999999993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2.68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50.07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78.569999999999993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2.68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48.72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78.569999999999993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2.68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48.5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78.569999999999993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2.76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48.24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78.569999999999993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2.76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48.24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78.569999999999993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2.76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48.18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78.569999999999993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2.76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48.18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78.569999999999993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2.76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48.37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78.569999999999993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2.76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47.97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78.569999999999993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2.9460000000000017E-2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0.45468999999999971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1.8360474999999981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3.1</v>
      </c>
      <c r="J3" s="198">
        <v>0</v>
      </c>
      <c r="K3" s="198">
        <v>0.3</v>
      </c>
      <c r="L3" s="198">
        <v>18.57</v>
      </c>
      <c r="M3" s="198">
        <v>0.91</v>
      </c>
      <c r="N3" s="198">
        <v>1.17</v>
      </c>
      <c r="O3" s="198">
        <v>0</v>
      </c>
      <c r="P3" s="198">
        <v>1.18</v>
      </c>
      <c r="Q3" s="198">
        <v>0.2</v>
      </c>
      <c r="R3" s="198">
        <v>0.21</v>
      </c>
      <c r="S3" s="198">
        <v>0.26</v>
      </c>
      <c r="T3" s="198">
        <v>0</v>
      </c>
      <c r="U3" s="198">
        <v>3.44</v>
      </c>
      <c r="V3" s="198">
        <v>0.14000000000000001</v>
      </c>
      <c r="W3" s="198">
        <v>0.46</v>
      </c>
      <c r="X3" s="198">
        <v>1.45</v>
      </c>
      <c r="Y3" s="198">
        <v>0</v>
      </c>
      <c r="Z3" s="198">
        <v>2.4900000000000002</v>
      </c>
      <c r="AA3" s="198">
        <v>0.69</v>
      </c>
      <c r="AB3" s="198">
        <v>0</v>
      </c>
      <c r="AC3" s="198">
        <v>2.92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7.82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163.80000000000001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3.1</v>
      </c>
      <c r="J4" s="198">
        <v>0</v>
      </c>
      <c r="K4" s="198">
        <v>0.3</v>
      </c>
      <c r="L4" s="198">
        <v>18.57</v>
      </c>
      <c r="M4" s="198">
        <v>0.91</v>
      </c>
      <c r="N4" s="198">
        <v>1.17</v>
      </c>
      <c r="O4" s="198">
        <v>0</v>
      </c>
      <c r="P4" s="198">
        <v>1.18</v>
      </c>
      <c r="Q4" s="198">
        <v>0.2</v>
      </c>
      <c r="R4" s="198">
        <v>0.21</v>
      </c>
      <c r="S4" s="198">
        <v>0.26</v>
      </c>
      <c r="T4" s="198">
        <v>0</v>
      </c>
      <c r="U4" s="198">
        <v>3.44</v>
      </c>
      <c r="V4" s="198">
        <v>0.14000000000000001</v>
      </c>
      <c r="W4" s="198">
        <v>0.46</v>
      </c>
      <c r="X4" s="198">
        <v>1.45</v>
      </c>
      <c r="Y4" s="198">
        <v>0</v>
      </c>
      <c r="Z4" s="198">
        <v>2.4900000000000002</v>
      </c>
      <c r="AA4" s="198">
        <v>0.69</v>
      </c>
      <c r="AB4" s="198">
        <v>0</v>
      </c>
      <c r="AC4" s="198">
        <v>2.92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7.82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163.80000000000001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3.1</v>
      </c>
      <c r="J5" s="198">
        <v>0</v>
      </c>
      <c r="K5" s="198">
        <v>0.3</v>
      </c>
      <c r="L5" s="198">
        <v>18.57</v>
      </c>
      <c r="M5" s="198">
        <v>0.91</v>
      </c>
      <c r="N5" s="198">
        <v>1.17</v>
      </c>
      <c r="O5" s="198">
        <v>0</v>
      </c>
      <c r="P5" s="198">
        <v>1.18</v>
      </c>
      <c r="Q5" s="198">
        <v>0.2</v>
      </c>
      <c r="R5" s="198">
        <v>0.21</v>
      </c>
      <c r="S5" s="198">
        <v>0.26</v>
      </c>
      <c r="T5" s="198">
        <v>0</v>
      </c>
      <c r="U5" s="198">
        <v>3.44</v>
      </c>
      <c r="V5" s="198">
        <v>0.14000000000000001</v>
      </c>
      <c r="W5" s="198">
        <v>0.46</v>
      </c>
      <c r="X5" s="198">
        <v>1.45</v>
      </c>
      <c r="Y5" s="198">
        <v>0</v>
      </c>
      <c r="Z5" s="198">
        <v>2.4900000000000002</v>
      </c>
      <c r="AA5" s="198">
        <v>0.69</v>
      </c>
      <c r="AB5" s="198">
        <v>0</v>
      </c>
      <c r="AC5" s="198">
        <v>2.92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7.82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163.80000000000001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3.1</v>
      </c>
      <c r="J6" s="198">
        <v>0</v>
      </c>
      <c r="K6" s="198">
        <v>0.3</v>
      </c>
      <c r="L6" s="198">
        <v>18.57</v>
      </c>
      <c r="M6" s="198">
        <v>0.91</v>
      </c>
      <c r="N6" s="198">
        <v>1.17</v>
      </c>
      <c r="O6" s="198">
        <v>0</v>
      </c>
      <c r="P6" s="198">
        <v>1.18</v>
      </c>
      <c r="Q6" s="198">
        <v>0.2</v>
      </c>
      <c r="R6" s="198">
        <v>0.21</v>
      </c>
      <c r="S6" s="198">
        <v>0.26</v>
      </c>
      <c r="T6" s="198">
        <v>0</v>
      </c>
      <c r="U6" s="198">
        <v>3.44</v>
      </c>
      <c r="V6" s="198">
        <v>0.14000000000000001</v>
      </c>
      <c r="W6" s="198">
        <v>0.46</v>
      </c>
      <c r="X6" s="198">
        <v>1.45</v>
      </c>
      <c r="Y6" s="198">
        <v>0</v>
      </c>
      <c r="Z6" s="198">
        <v>2.4900000000000002</v>
      </c>
      <c r="AA6" s="198">
        <v>0.69</v>
      </c>
      <c r="AB6" s="198">
        <v>0</v>
      </c>
      <c r="AC6" s="198">
        <v>2.92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7.82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163.80000000000001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3.1</v>
      </c>
      <c r="J7" s="198">
        <v>0</v>
      </c>
      <c r="K7" s="198">
        <v>0.3</v>
      </c>
      <c r="L7" s="198">
        <v>18.57</v>
      </c>
      <c r="M7" s="198">
        <v>0.91</v>
      </c>
      <c r="N7" s="198">
        <v>1.17</v>
      </c>
      <c r="O7" s="198">
        <v>0</v>
      </c>
      <c r="P7" s="198">
        <v>1.18</v>
      </c>
      <c r="Q7" s="198">
        <v>0.2</v>
      </c>
      <c r="R7" s="198">
        <v>0.21</v>
      </c>
      <c r="S7" s="198">
        <v>0.26</v>
      </c>
      <c r="T7" s="198">
        <v>0</v>
      </c>
      <c r="U7" s="198">
        <v>3.44</v>
      </c>
      <c r="V7" s="198">
        <v>0.14000000000000001</v>
      </c>
      <c r="W7" s="198">
        <v>0.44</v>
      </c>
      <c r="X7" s="198">
        <v>1.45</v>
      </c>
      <c r="Y7" s="198">
        <v>0</v>
      </c>
      <c r="Z7" s="198">
        <v>2.4900000000000002</v>
      </c>
      <c r="AA7" s="198">
        <v>0.69</v>
      </c>
      <c r="AB7" s="198">
        <v>0</v>
      </c>
      <c r="AC7" s="198">
        <v>2.92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7.82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163.80000000000001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3.1</v>
      </c>
      <c r="J8" s="198">
        <v>0</v>
      </c>
      <c r="K8" s="198">
        <v>0.3</v>
      </c>
      <c r="L8" s="198">
        <v>18.57</v>
      </c>
      <c r="M8" s="198">
        <v>0.91</v>
      </c>
      <c r="N8" s="198">
        <v>1.17</v>
      </c>
      <c r="O8" s="198">
        <v>0</v>
      </c>
      <c r="P8" s="198">
        <v>1.18</v>
      </c>
      <c r="Q8" s="198">
        <v>0.2</v>
      </c>
      <c r="R8" s="198">
        <v>0.21</v>
      </c>
      <c r="S8" s="198">
        <v>0.26</v>
      </c>
      <c r="T8" s="198">
        <v>0</v>
      </c>
      <c r="U8" s="198">
        <v>3.44</v>
      </c>
      <c r="V8" s="198">
        <v>0.14000000000000001</v>
      </c>
      <c r="W8" s="198">
        <v>0.44</v>
      </c>
      <c r="X8" s="198">
        <v>1.45</v>
      </c>
      <c r="Y8" s="198">
        <v>0</v>
      </c>
      <c r="Z8" s="198">
        <v>2.4900000000000002</v>
      </c>
      <c r="AA8" s="198">
        <v>0.69</v>
      </c>
      <c r="AB8" s="198">
        <v>0</v>
      </c>
      <c r="AC8" s="198">
        <v>2.92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7.82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163.80000000000001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3.1</v>
      </c>
      <c r="J9" s="198">
        <v>0</v>
      </c>
      <c r="K9" s="198">
        <v>0.3</v>
      </c>
      <c r="L9" s="198">
        <v>16.55</v>
      </c>
      <c r="M9" s="198">
        <v>0.91</v>
      </c>
      <c r="N9" s="198">
        <v>1.17</v>
      </c>
      <c r="O9" s="198">
        <v>0</v>
      </c>
      <c r="P9" s="198">
        <v>1.18</v>
      </c>
      <c r="Q9" s="198">
        <v>0.2</v>
      </c>
      <c r="R9" s="198">
        <v>0.21</v>
      </c>
      <c r="S9" s="198">
        <v>0.26</v>
      </c>
      <c r="T9" s="198">
        <v>0</v>
      </c>
      <c r="U9" s="198">
        <v>3.44</v>
      </c>
      <c r="V9" s="198">
        <v>0.14000000000000001</v>
      </c>
      <c r="W9" s="198">
        <v>0.44</v>
      </c>
      <c r="X9" s="198">
        <v>1.45</v>
      </c>
      <c r="Y9" s="198">
        <v>0</v>
      </c>
      <c r="Z9" s="198">
        <v>2.4900000000000002</v>
      </c>
      <c r="AA9" s="198">
        <v>0.69</v>
      </c>
      <c r="AB9" s="198">
        <v>0</v>
      </c>
      <c r="AC9" s="198">
        <v>2.92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7.81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163.80000000000001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3.1</v>
      </c>
      <c r="J10" s="198">
        <v>0</v>
      </c>
      <c r="K10" s="198">
        <v>0.3</v>
      </c>
      <c r="L10" s="198">
        <v>15.77</v>
      </c>
      <c r="M10" s="198">
        <v>0.91</v>
      </c>
      <c r="N10" s="198">
        <v>1.17</v>
      </c>
      <c r="O10" s="198">
        <v>0</v>
      </c>
      <c r="P10" s="198">
        <v>1.18</v>
      </c>
      <c r="Q10" s="198">
        <v>0.2</v>
      </c>
      <c r="R10" s="198">
        <v>0.21</v>
      </c>
      <c r="S10" s="198">
        <v>0.26</v>
      </c>
      <c r="T10" s="198">
        <v>0</v>
      </c>
      <c r="U10" s="198">
        <v>3.44</v>
      </c>
      <c r="V10" s="198">
        <v>0.14000000000000001</v>
      </c>
      <c r="W10" s="198">
        <v>0.44</v>
      </c>
      <c r="X10" s="198">
        <v>1.45</v>
      </c>
      <c r="Y10" s="198">
        <v>0</v>
      </c>
      <c r="Z10" s="198">
        <v>2.4900000000000002</v>
      </c>
      <c r="AA10" s="198">
        <v>0.69</v>
      </c>
      <c r="AB10" s="198">
        <v>0</v>
      </c>
      <c r="AC10" s="198">
        <v>2.92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7.81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163.80000000000001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3.1</v>
      </c>
      <c r="J11" s="198">
        <v>0</v>
      </c>
      <c r="K11" s="198">
        <v>0.3</v>
      </c>
      <c r="L11" s="198">
        <v>15.77</v>
      </c>
      <c r="M11" s="198">
        <v>0.91</v>
      </c>
      <c r="N11" s="198">
        <v>1.17</v>
      </c>
      <c r="O11" s="198">
        <v>0</v>
      </c>
      <c r="P11" s="198">
        <v>1.18</v>
      </c>
      <c r="Q11" s="198">
        <v>0.2</v>
      </c>
      <c r="R11" s="198">
        <v>0.28000000000000003</v>
      </c>
      <c r="S11" s="198">
        <v>0.26</v>
      </c>
      <c r="T11" s="198">
        <v>0</v>
      </c>
      <c r="U11" s="198">
        <v>3.44</v>
      </c>
      <c r="V11" s="198">
        <v>0.14000000000000001</v>
      </c>
      <c r="W11" s="198">
        <v>0.44</v>
      </c>
      <c r="X11" s="198">
        <v>1.45</v>
      </c>
      <c r="Y11" s="198">
        <v>0</v>
      </c>
      <c r="Z11" s="198">
        <v>2.4900000000000002</v>
      </c>
      <c r="AA11" s="198">
        <v>0.69</v>
      </c>
      <c r="AB11" s="198">
        <v>0</v>
      </c>
      <c r="AC11" s="198">
        <v>2.92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7.81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176.18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3.1</v>
      </c>
      <c r="J12" s="198">
        <v>0</v>
      </c>
      <c r="K12" s="198">
        <v>0.3</v>
      </c>
      <c r="L12" s="198">
        <v>15.77</v>
      </c>
      <c r="M12" s="198">
        <v>0.91</v>
      </c>
      <c r="N12" s="198">
        <v>1.17</v>
      </c>
      <c r="O12" s="198">
        <v>0</v>
      </c>
      <c r="P12" s="198">
        <v>1.18</v>
      </c>
      <c r="Q12" s="198">
        <v>0.2</v>
      </c>
      <c r="R12" s="198">
        <v>0.28000000000000003</v>
      </c>
      <c r="S12" s="198">
        <v>0.26</v>
      </c>
      <c r="T12" s="198">
        <v>0</v>
      </c>
      <c r="U12" s="198">
        <v>3.44</v>
      </c>
      <c r="V12" s="198">
        <v>0.14000000000000001</v>
      </c>
      <c r="W12" s="198">
        <v>0.44</v>
      </c>
      <c r="X12" s="198">
        <v>1.45</v>
      </c>
      <c r="Y12" s="198">
        <v>0</v>
      </c>
      <c r="Z12" s="198">
        <v>2.4900000000000002</v>
      </c>
      <c r="AA12" s="198">
        <v>0.69</v>
      </c>
      <c r="AB12" s="198">
        <v>0</v>
      </c>
      <c r="AC12" s="198">
        <v>2.92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7.81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176.18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3.1</v>
      </c>
      <c r="J13" s="198">
        <v>0</v>
      </c>
      <c r="K13" s="198">
        <v>0.3</v>
      </c>
      <c r="L13" s="198">
        <v>15.77</v>
      </c>
      <c r="M13" s="198">
        <v>0.91</v>
      </c>
      <c r="N13" s="198">
        <v>1.17</v>
      </c>
      <c r="O13" s="198">
        <v>0</v>
      </c>
      <c r="P13" s="198">
        <v>1.18</v>
      </c>
      <c r="Q13" s="198">
        <v>0.2</v>
      </c>
      <c r="R13" s="198">
        <v>0.28000000000000003</v>
      </c>
      <c r="S13" s="198">
        <v>0.26</v>
      </c>
      <c r="T13" s="198">
        <v>0</v>
      </c>
      <c r="U13" s="198">
        <v>3.44</v>
      </c>
      <c r="V13" s="198">
        <v>0.14000000000000001</v>
      </c>
      <c r="W13" s="198">
        <v>0.44</v>
      </c>
      <c r="X13" s="198">
        <v>1.45</v>
      </c>
      <c r="Y13" s="198">
        <v>0</v>
      </c>
      <c r="Z13" s="198">
        <v>2.4900000000000002</v>
      </c>
      <c r="AA13" s="198">
        <v>0.69</v>
      </c>
      <c r="AB13" s="198">
        <v>0</v>
      </c>
      <c r="AC13" s="198">
        <v>2.93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7.81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176.18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3.1</v>
      </c>
      <c r="J14" s="198">
        <v>0</v>
      </c>
      <c r="K14" s="198">
        <v>0.3</v>
      </c>
      <c r="L14" s="198">
        <v>15.77</v>
      </c>
      <c r="M14" s="198">
        <v>0.91</v>
      </c>
      <c r="N14" s="198">
        <v>1.17</v>
      </c>
      <c r="O14" s="198">
        <v>0</v>
      </c>
      <c r="P14" s="198">
        <v>1.18</v>
      </c>
      <c r="Q14" s="198">
        <v>0.2</v>
      </c>
      <c r="R14" s="198">
        <v>0.28000000000000003</v>
      </c>
      <c r="S14" s="198">
        <v>0.26</v>
      </c>
      <c r="T14" s="198">
        <v>0</v>
      </c>
      <c r="U14" s="198">
        <v>3.44</v>
      </c>
      <c r="V14" s="198">
        <v>0.14000000000000001</v>
      </c>
      <c r="W14" s="198">
        <v>0.44</v>
      </c>
      <c r="X14" s="198">
        <v>1.45</v>
      </c>
      <c r="Y14" s="198">
        <v>0</v>
      </c>
      <c r="Z14" s="198">
        <v>2.4900000000000002</v>
      </c>
      <c r="AA14" s="198">
        <v>0.69</v>
      </c>
      <c r="AB14" s="198">
        <v>0</v>
      </c>
      <c r="AC14" s="198">
        <v>7.61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7.81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176.18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3.1</v>
      </c>
      <c r="J15" s="198">
        <v>0</v>
      </c>
      <c r="K15" s="198">
        <v>0.3</v>
      </c>
      <c r="L15" s="198">
        <v>15.77</v>
      </c>
      <c r="M15" s="198">
        <v>0.91</v>
      </c>
      <c r="N15" s="198">
        <v>1.17</v>
      </c>
      <c r="O15" s="198">
        <v>0</v>
      </c>
      <c r="P15" s="198">
        <v>1.18</v>
      </c>
      <c r="Q15" s="198">
        <v>0.2</v>
      </c>
      <c r="R15" s="198">
        <v>0.31</v>
      </c>
      <c r="S15" s="198">
        <v>0.26</v>
      </c>
      <c r="T15" s="198">
        <v>0</v>
      </c>
      <c r="U15" s="198">
        <v>3.44</v>
      </c>
      <c r="V15" s="198">
        <v>0.14000000000000001</v>
      </c>
      <c r="W15" s="198">
        <v>0.45</v>
      </c>
      <c r="X15" s="198">
        <v>1.45</v>
      </c>
      <c r="Y15" s="198">
        <v>0</v>
      </c>
      <c r="Z15" s="198">
        <v>2.4900000000000002</v>
      </c>
      <c r="AA15" s="198">
        <v>0.69</v>
      </c>
      <c r="AB15" s="198">
        <v>0</v>
      </c>
      <c r="AC15" s="198">
        <v>7.61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7.81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176.18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3.1</v>
      </c>
      <c r="J16" s="198">
        <v>0</v>
      </c>
      <c r="K16" s="198">
        <v>0.3</v>
      </c>
      <c r="L16" s="198">
        <v>15.77</v>
      </c>
      <c r="M16" s="198">
        <v>0.91</v>
      </c>
      <c r="N16" s="198">
        <v>1.17</v>
      </c>
      <c r="O16" s="198">
        <v>0</v>
      </c>
      <c r="P16" s="198">
        <v>1.18</v>
      </c>
      <c r="Q16" s="198">
        <v>0.2</v>
      </c>
      <c r="R16" s="198">
        <v>0.34</v>
      </c>
      <c r="S16" s="198">
        <v>0.26</v>
      </c>
      <c r="T16" s="198">
        <v>0</v>
      </c>
      <c r="U16" s="198">
        <v>3.44</v>
      </c>
      <c r="V16" s="198">
        <v>0.14000000000000001</v>
      </c>
      <c r="W16" s="198">
        <v>0.45</v>
      </c>
      <c r="X16" s="198">
        <v>1.45</v>
      </c>
      <c r="Y16" s="198">
        <v>0</v>
      </c>
      <c r="Z16" s="198">
        <v>2.4900000000000002</v>
      </c>
      <c r="AA16" s="198">
        <v>0.69</v>
      </c>
      <c r="AB16" s="198">
        <v>0</v>
      </c>
      <c r="AC16" s="198">
        <v>2.92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7.81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176.18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3.1</v>
      </c>
      <c r="J17" s="198">
        <v>0</v>
      </c>
      <c r="K17" s="198">
        <v>0.3</v>
      </c>
      <c r="L17" s="198">
        <v>15.77</v>
      </c>
      <c r="M17" s="198">
        <v>0.91</v>
      </c>
      <c r="N17" s="198">
        <v>1.17</v>
      </c>
      <c r="O17" s="198">
        <v>0</v>
      </c>
      <c r="P17" s="198">
        <v>1.18</v>
      </c>
      <c r="Q17" s="198">
        <v>0.2</v>
      </c>
      <c r="R17" s="198">
        <v>0.34</v>
      </c>
      <c r="S17" s="198">
        <v>0.26</v>
      </c>
      <c r="T17" s="198">
        <v>0</v>
      </c>
      <c r="U17" s="198">
        <v>3.44</v>
      </c>
      <c r="V17" s="198">
        <v>0.14000000000000001</v>
      </c>
      <c r="W17" s="198">
        <v>0.45</v>
      </c>
      <c r="X17" s="198">
        <v>1.45</v>
      </c>
      <c r="Y17" s="198">
        <v>0</v>
      </c>
      <c r="Z17" s="198">
        <v>2.4900000000000002</v>
      </c>
      <c r="AA17" s="198">
        <v>0.69</v>
      </c>
      <c r="AB17" s="198">
        <v>0</v>
      </c>
      <c r="AC17" s="198">
        <v>2.92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7.81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176.18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3.1</v>
      </c>
      <c r="J18" s="198">
        <v>0</v>
      </c>
      <c r="K18" s="198">
        <v>0.3</v>
      </c>
      <c r="L18" s="198">
        <v>15.77</v>
      </c>
      <c r="M18" s="198">
        <v>0.91</v>
      </c>
      <c r="N18" s="198">
        <v>1.17</v>
      </c>
      <c r="O18" s="198">
        <v>0</v>
      </c>
      <c r="P18" s="198">
        <v>1.18</v>
      </c>
      <c r="Q18" s="198">
        <v>0.2</v>
      </c>
      <c r="R18" s="198">
        <v>0.34</v>
      </c>
      <c r="S18" s="198">
        <v>0.26</v>
      </c>
      <c r="T18" s="198">
        <v>0</v>
      </c>
      <c r="U18" s="198">
        <v>3.44</v>
      </c>
      <c r="V18" s="198">
        <v>0.14000000000000001</v>
      </c>
      <c r="W18" s="198">
        <v>0.45</v>
      </c>
      <c r="X18" s="198">
        <v>1.45</v>
      </c>
      <c r="Y18" s="198">
        <v>0</v>
      </c>
      <c r="Z18" s="198">
        <v>2.4900000000000002</v>
      </c>
      <c r="AA18" s="198">
        <v>0.69</v>
      </c>
      <c r="AB18" s="198">
        <v>0</v>
      </c>
      <c r="AC18" s="198">
        <v>2.92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7.81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176.18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3.1</v>
      </c>
      <c r="J19" s="198">
        <v>0</v>
      </c>
      <c r="K19" s="198">
        <v>0.3</v>
      </c>
      <c r="L19" s="198">
        <v>12.86</v>
      </c>
      <c r="M19" s="198">
        <v>0.91</v>
      </c>
      <c r="N19" s="198">
        <v>1.17</v>
      </c>
      <c r="O19" s="198">
        <v>0</v>
      </c>
      <c r="P19" s="198">
        <v>1.18</v>
      </c>
      <c r="Q19" s="198">
        <v>0.2</v>
      </c>
      <c r="R19" s="198">
        <v>0.34</v>
      </c>
      <c r="S19" s="198">
        <v>0.26</v>
      </c>
      <c r="T19" s="198">
        <v>0</v>
      </c>
      <c r="U19" s="198">
        <v>3.44</v>
      </c>
      <c r="V19" s="198">
        <v>0.14000000000000001</v>
      </c>
      <c r="W19" s="198">
        <v>0.45</v>
      </c>
      <c r="X19" s="198">
        <v>1.45</v>
      </c>
      <c r="Y19" s="198">
        <v>0</v>
      </c>
      <c r="Z19" s="198">
        <v>2.4900000000000002</v>
      </c>
      <c r="AA19" s="198">
        <v>0.69</v>
      </c>
      <c r="AB19" s="198">
        <v>0</v>
      </c>
      <c r="AC19" s="198">
        <v>2.92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7.81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176.18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3.1</v>
      </c>
      <c r="J20" s="198">
        <v>0</v>
      </c>
      <c r="K20" s="198">
        <v>0.3</v>
      </c>
      <c r="L20" s="198">
        <v>12.86</v>
      </c>
      <c r="M20" s="198">
        <v>0.91</v>
      </c>
      <c r="N20" s="198">
        <v>1.17</v>
      </c>
      <c r="O20" s="198">
        <v>0</v>
      </c>
      <c r="P20" s="198">
        <v>1.18</v>
      </c>
      <c r="Q20" s="198">
        <v>0.2</v>
      </c>
      <c r="R20" s="198">
        <v>0.34</v>
      </c>
      <c r="S20" s="198">
        <v>0.26</v>
      </c>
      <c r="T20" s="198">
        <v>0</v>
      </c>
      <c r="U20" s="198">
        <v>3.44</v>
      </c>
      <c r="V20" s="198">
        <v>0.14000000000000001</v>
      </c>
      <c r="W20" s="198">
        <v>0.45</v>
      </c>
      <c r="X20" s="198">
        <v>1.45</v>
      </c>
      <c r="Y20" s="198">
        <v>0</v>
      </c>
      <c r="Z20" s="198">
        <v>2.4900000000000002</v>
      </c>
      <c r="AA20" s="198">
        <v>0.69</v>
      </c>
      <c r="AB20" s="198">
        <v>0</v>
      </c>
      <c r="AC20" s="198">
        <v>2.92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7.81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176.18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3.1</v>
      </c>
      <c r="J21" s="198">
        <v>0</v>
      </c>
      <c r="K21" s="198">
        <v>0.3</v>
      </c>
      <c r="L21" s="198">
        <v>15.77</v>
      </c>
      <c r="M21" s="198">
        <v>0.91</v>
      </c>
      <c r="N21" s="198">
        <v>1.17</v>
      </c>
      <c r="O21" s="198">
        <v>0</v>
      </c>
      <c r="P21" s="198">
        <v>1.18</v>
      </c>
      <c r="Q21" s="198">
        <v>0.2</v>
      </c>
      <c r="R21" s="198">
        <v>0.38</v>
      </c>
      <c r="S21" s="198">
        <v>0.26</v>
      </c>
      <c r="T21" s="198">
        <v>0</v>
      </c>
      <c r="U21" s="198">
        <v>3.44</v>
      </c>
      <c r="V21" s="198">
        <v>0.14000000000000001</v>
      </c>
      <c r="W21" s="198">
        <v>0.45</v>
      </c>
      <c r="X21" s="198">
        <v>1.45</v>
      </c>
      <c r="Y21" s="198">
        <v>0</v>
      </c>
      <c r="Z21" s="198">
        <v>2.4900000000000002</v>
      </c>
      <c r="AA21" s="198">
        <v>0.69</v>
      </c>
      <c r="AB21" s="198">
        <v>0</v>
      </c>
      <c r="AC21" s="198">
        <v>2.92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7.81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176.18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3.1</v>
      </c>
      <c r="J22" s="198">
        <v>0</v>
      </c>
      <c r="K22" s="198">
        <v>0.3</v>
      </c>
      <c r="L22" s="198">
        <v>15.77</v>
      </c>
      <c r="M22" s="198">
        <v>0.91</v>
      </c>
      <c r="N22" s="198">
        <v>1.17</v>
      </c>
      <c r="O22" s="198">
        <v>0</v>
      </c>
      <c r="P22" s="198">
        <v>1.18</v>
      </c>
      <c r="Q22" s="198">
        <v>0.2</v>
      </c>
      <c r="R22" s="198">
        <v>0.41</v>
      </c>
      <c r="S22" s="198">
        <v>0.26</v>
      </c>
      <c r="T22" s="198">
        <v>0</v>
      </c>
      <c r="U22" s="198">
        <v>3.44</v>
      </c>
      <c r="V22" s="198">
        <v>0.14000000000000001</v>
      </c>
      <c r="W22" s="198">
        <v>0.45</v>
      </c>
      <c r="X22" s="198">
        <v>1.45</v>
      </c>
      <c r="Y22" s="198">
        <v>0</v>
      </c>
      <c r="Z22" s="198">
        <v>2.4900000000000002</v>
      </c>
      <c r="AA22" s="198">
        <v>0.69</v>
      </c>
      <c r="AB22" s="198">
        <v>0</v>
      </c>
      <c r="AC22" s="198">
        <v>2.92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7.81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176.18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3.1</v>
      </c>
      <c r="J23" s="198">
        <v>0</v>
      </c>
      <c r="K23" s="198">
        <v>0.3</v>
      </c>
      <c r="L23" s="198">
        <v>103.23</v>
      </c>
      <c r="M23" s="198">
        <v>0.91</v>
      </c>
      <c r="N23" s="198">
        <v>1.17</v>
      </c>
      <c r="O23" s="198">
        <v>0</v>
      </c>
      <c r="P23" s="198">
        <v>1.18</v>
      </c>
      <c r="Q23" s="198">
        <v>0.2</v>
      </c>
      <c r="R23" s="198">
        <v>0.42</v>
      </c>
      <c r="S23" s="198">
        <v>0.26</v>
      </c>
      <c r="T23" s="198">
        <v>0</v>
      </c>
      <c r="U23" s="198">
        <v>3.44</v>
      </c>
      <c r="V23" s="198">
        <v>0.14000000000000001</v>
      </c>
      <c r="W23" s="198">
        <v>0.45</v>
      </c>
      <c r="X23" s="198">
        <v>1.45</v>
      </c>
      <c r="Y23" s="198">
        <v>0</v>
      </c>
      <c r="Z23" s="198">
        <v>2.4900000000000002</v>
      </c>
      <c r="AA23" s="198">
        <v>0.69</v>
      </c>
      <c r="AB23" s="198">
        <v>0</v>
      </c>
      <c r="AC23" s="198">
        <v>2.92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7.81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176.18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3.1</v>
      </c>
      <c r="J24" s="198">
        <v>0</v>
      </c>
      <c r="K24" s="198">
        <v>0.3</v>
      </c>
      <c r="L24" s="198">
        <v>103.23</v>
      </c>
      <c r="M24" s="198">
        <v>0.91</v>
      </c>
      <c r="N24" s="198">
        <v>1.17</v>
      </c>
      <c r="O24" s="198">
        <v>0</v>
      </c>
      <c r="P24" s="198">
        <v>1.18</v>
      </c>
      <c r="Q24" s="198">
        <v>0.2</v>
      </c>
      <c r="R24" s="198">
        <v>0.42</v>
      </c>
      <c r="S24" s="198">
        <v>0.26</v>
      </c>
      <c r="T24" s="198">
        <v>0</v>
      </c>
      <c r="U24" s="198">
        <v>3.44</v>
      </c>
      <c r="V24" s="198">
        <v>0.14000000000000001</v>
      </c>
      <c r="W24" s="198">
        <v>0.45</v>
      </c>
      <c r="X24" s="198">
        <v>1.45</v>
      </c>
      <c r="Y24" s="198">
        <v>0</v>
      </c>
      <c r="Z24" s="198">
        <v>2.4900000000000002</v>
      </c>
      <c r="AA24" s="198">
        <v>0.69</v>
      </c>
      <c r="AB24" s="198">
        <v>0</v>
      </c>
      <c r="AC24" s="198">
        <v>2.92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7.81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176.18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3.1</v>
      </c>
      <c r="J25" s="198">
        <v>0</v>
      </c>
      <c r="K25" s="198">
        <v>0.3</v>
      </c>
      <c r="L25" s="198">
        <v>103.23</v>
      </c>
      <c r="M25" s="198">
        <v>0.91</v>
      </c>
      <c r="N25" s="198">
        <v>1.17</v>
      </c>
      <c r="O25" s="198">
        <v>0</v>
      </c>
      <c r="P25" s="198">
        <v>1.18</v>
      </c>
      <c r="Q25" s="198">
        <v>0.2</v>
      </c>
      <c r="R25" s="198">
        <v>0.42</v>
      </c>
      <c r="S25" s="198">
        <v>0.26</v>
      </c>
      <c r="T25" s="198">
        <v>0</v>
      </c>
      <c r="U25" s="198">
        <v>3.44</v>
      </c>
      <c r="V25" s="198">
        <v>0.13</v>
      </c>
      <c r="W25" s="198">
        <v>0.45</v>
      </c>
      <c r="X25" s="198">
        <v>1.45</v>
      </c>
      <c r="Y25" s="198">
        <v>0</v>
      </c>
      <c r="Z25" s="198">
        <v>2.4900000000000002</v>
      </c>
      <c r="AA25" s="198">
        <v>0.69</v>
      </c>
      <c r="AB25" s="198">
        <v>0</v>
      </c>
      <c r="AC25" s="198">
        <v>2.92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7.81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176.18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3.1</v>
      </c>
      <c r="J26" s="198">
        <v>0</v>
      </c>
      <c r="K26" s="198">
        <v>0.3</v>
      </c>
      <c r="L26" s="198">
        <v>103.23</v>
      </c>
      <c r="M26" s="198">
        <v>0.91</v>
      </c>
      <c r="N26" s="198">
        <v>1.17</v>
      </c>
      <c r="O26" s="198">
        <v>0</v>
      </c>
      <c r="P26" s="198">
        <v>1.18</v>
      </c>
      <c r="Q26" s="198">
        <v>0.2</v>
      </c>
      <c r="R26" s="198">
        <v>0.42</v>
      </c>
      <c r="S26" s="198">
        <v>0.26</v>
      </c>
      <c r="T26" s="198">
        <v>0</v>
      </c>
      <c r="U26" s="198">
        <v>3.44</v>
      </c>
      <c r="V26" s="198">
        <v>0.13</v>
      </c>
      <c r="W26" s="198">
        <v>0.45</v>
      </c>
      <c r="X26" s="198">
        <v>1.45</v>
      </c>
      <c r="Y26" s="198">
        <v>0</v>
      </c>
      <c r="Z26" s="198">
        <v>2.4900000000000002</v>
      </c>
      <c r="AA26" s="198">
        <v>0.69</v>
      </c>
      <c r="AB26" s="198">
        <v>0</v>
      </c>
      <c r="AC26" s="198">
        <v>2.92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7.81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176.18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2.42</v>
      </c>
      <c r="E27" s="198">
        <v>0</v>
      </c>
      <c r="F27" s="198">
        <v>2</v>
      </c>
      <c r="G27" s="198">
        <v>2</v>
      </c>
      <c r="H27" s="198">
        <v>0</v>
      </c>
      <c r="I27" s="198">
        <v>3.1</v>
      </c>
      <c r="J27" s="198">
        <v>0</v>
      </c>
      <c r="K27" s="198">
        <v>0.3</v>
      </c>
      <c r="L27" s="198">
        <v>103.23</v>
      </c>
      <c r="M27" s="198">
        <v>0.91</v>
      </c>
      <c r="N27" s="198">
        <v>1.17</v>
      </c>
      <c r="O27" s="198">
        <v>0</v>
      </c>
      <c r="P27" s="198">
        <v>1.18</v>
      </c>
      <c r="Q27" s="198">
        <v>0.2</v>
      </c>
      <c r="R27" s="198">
        <v>0.42</v>
      </c>
      <c r="S27" s="198">
        <v>0.26</v>
      </c>
      <c r="T27" s="198">
        <v>0</v>
      </c>
      <c r="U27" s="198">
        <v>3.44</v>
      </c>
      <c r="V27" s="198">
        <v>0.13</v>
      </c>
      <c r="W27" s="198">
        <v>0.45</v>
      </c>
      <c r="X27" s="198">
        <v>1.45</v>
      </c>
      <c r="Y27" s="198">
        <v>0</v>
      </c>
      <c r="Z27" s="198">
        <v>2.4900000000000002</v>
      </c>
      <c r="AA27" s="198">
        <v>0.69</v>
      </c>
      <c r="AB27" s="198">
        <v>0</v>
      </c>
      <c r="AC27" s="198">
        <v>2.92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7.81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176.18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2.42</v>
      </c>
      <c r="E28" s="198">
        <v>0</v>
      </c>
      <c r="F28" s="198">
        <v>2</v>
      </c>
      <c r="G28" s="198">
        <v>2</v>
      </c>
      <c r="H28" s="198">
        <v>0</v>
      </c>
      <c r="I28" s="198">
        <v>3.1</v>
      </c>
      <c r="J28" s="198">
        <v>0</v>
      </c>
      <c r="K28" s="198">
        <v>0.3</v>
      </c>
      <c r="L28" s="198">
        <v>103.23</v>
      </c>
      <c r="M28" s="198">
        <v>0.91</v>
      </c>
      <c r="N28" s="198">
        <v>1.17</v>
      </c>
      <c r="O28" s="198">
        <v>0</v>
      </c>
      <c r="P28" s="198">
        <v>1.18</v>
      </c>
      <c r="Q28" s="198">
        <v>0.2</v>
      </c>
      <c r="R28" s="198">
        <v>0.42</v>
      </c>
      <c r="S28" s="198">
        <v>0.26</v>
      </c>
      <c r="T28" s="198">
        <v>0</v>
      </c>
      <c r="U28" s="198">
        <v>3.44</v>
      </c>
      <c r="V28" s="198">
        <v>0.13</v>
      </c>
      <c r="W28" s="198">
        <v>0.45</v>
      </c>
      <c r="X28" s="198">
        <v>1.45</v>
      </c>
      <c r="Y28" s="198">
        <v>0</v>
      </c>
      <c r="Z28" s="198">
        <v>2.4900000000000002</v>
      </c>
      <c r="AA28" s="198">
        <v>0.69</v>
      </c>
      <c r="AB28" s="198">
        <v>0</v>
      </c>
      <c r="AC28" s="198">
        <v>2.92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7.81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176.18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2.42</v>
      </c>
      <c r="E29" s="198">
        <v>0</v>
      </c>
      <c r="F29" s="198">
        <v>2</v>
      </c>
      <c r="G29" s="198">
        <v>2</v>
      </c>
      <c r="H29" s="198">
        <v>0</v>
      </c>
      <c r="I29" s="198">
        <v>3.1</v>
      </c>
      <c r="J29" s="198">
        <v>0</v>
      </c>
      <c r="K29" s="198">
        <v>0.3</v>
      </c>
      <c r="L29" s="198">
        <v>103.23</v>
      </c>
      <c r="M29" s="198">
        <v>0.91</v>
      </c>
      <c r="N29" s="198">
        <v>1.17</v>
      </c>
      <c r="O29" s="198">
        <v>0</v>
      </c>
      <c r="P29" s="198">
        <v>1.18</v>
      </c>
      <c r="Q29" s="198">
        <v>0.19</v>
      </c>
      <c r="R29" s="198">
        <v>0.42</v>
      </c>
      <c r="S29" s="198">
        <v>0.26</v>
      </c>
      <c r="T29" s="198">
        <v>0</v>
      </c>
      <c r="U29" s="198">
        <v>3.44</v>
      </c>
      <c r="V29" s="198">
        <v>0.13</v>
      </c>
      <c r="W29" s="198">
        <v>0.46</v>
      </c>
      <c r="X29" s="198">
        <v>1.45</v>
      </c>
      <c r="Y29" s="198">
        <v>0</v>
      </c>
      <c r="Z29" s="198">
        <v>2.4900000000000002</v>
      </c>
      <c r="AA29" s="198">
        <v>0.69</v>
      </c>
      <c r="AB29" s="198">
        <v>0</v>
      </c>
      <c r="AC29" s="198">
        <v>2.92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7.81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176.18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2.42</v>
      </c>
      <c r="E30" s="198">
        <v>0</v>
      </c>
      <c r="F30" s="198">
        <v>2</v>
      </c>
      <c r="G30" s="198">
        <v>2</v>
      </c>
      <c r="H30" s="198">
        <v>0</v>
      </c>
      <c r="I30" s="198">
        <v>3.1</v>
      </c>
      <c r="J30" s="198">
        <v>0</v>
      </c>
      <c r="K30" s="198">
        <v>0.3</v>
      </c>
      <c r="L30" s="198">
        <v>103.23</v>
      </c>
      <c r="M30" s="198">
        <v>0.91</v>
      </c>
      <c r="N30" s="198">
        <v>1.17</v>
      </c>
      <c r="O30" s="198">
        <v>0</v>
      </c>
      <c r="P30" s="198">
        <v>1.18</v>
      </c>
      <c r="Q30" s="198">
        <v>0.19</v>
      </c>
      <c r="R30" s="198">
        <v>0.42</v>
      </c>
      <c r="S30" s="198">
        <v>0.26</v>
      </c>
      <c r="T30" s="198">
        <v>0</v>
      </c>
      <c r="U30" s="198">
        <v>3.44</v>
      </c>
      <c r="V30" s="198">
        <v>0.13</v>
      </c>
      <c r="W30" s="198">
        <v>0.46</v>
      </c>
      <c r="X30" s="198">
        <v>1.45</v>
      </c>
      <c r="Y30" s="198">
        <v>0</v>
      </c>
      <c r="Z30" s="198">
        <v>2.4900000000000002</v>
      </c>
      <c r="AA30" s="198">
        <v>0.69</v>
      </c>
      <c r="AB30" s="198">
        <v>0</v>
      </c>
      <c r="AC30" s="198">
        <v>2.92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7.81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176.18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2.42</v>
      </c>
      <c r="E31" s="198">
        <v>0</v>
      </c>
      <c r="F31" s="198">
        <v>2</v>
      </c>
      <c r="G31" s="198">
        <v>2</v>
      </c>
      <c r="H31" s="198">
        <v>0</v>
      </c>
      <c r="I31" s="198">
        <v>3.1</v>
      </c>
      <c r="J31" s="198">
        <v>0</v>
      </c>
      <c r="K31" s="198">
        <v>0.3</v>
      </c>
      <c r="L31" s="198">
        <v>103.23</v>
      </c>
      <c r="M31" s="198">
        <v>0.91</v>
      </c>
      <c r="N31" s="198">
        <v>1.17</v>
      </c>
      <c r="O31" s="198">
        <v>0</v>
      </c>
      <c r="P31" s="198">
        <v>1.18</v>
      </c>
      <c r="Q31" s="198">
        <v>0.17</v>
      </c>
      <c r="R31" s="198">
        <v>0.39</v>
      </c>
      <c r="S31" s="198">
        <v>0.26</v>
      </c>
      <c r="T31" s="198">
        <v>0</v>
      </c>
      <c r="U31" s="198">
        <v>3.44</v>
      </c>
      <c r="V31" s="198">
        <v>0.13</v>
      </c>
      <c r="W31" s="198">
        <v>0.46</v>
      </c>
      <c r="X31" s="198">
        <v>1.45</v>
      </c>
      <c r="Y31" s="198">
        <v>0</v>
      </c>
      <c r="Z31" s="198">
        <v>2.4900000000000002</v>
      </c>
      <c r="AA31" s="198">
        <v>0.69</v>
      </c>
      <c r="AB31" s="198">
        <v>0</v>
      </c>
      <c r="AC31" s="198">
        <v>2.92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7.81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176.18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2.42</v>
      </c>
      <c r="E32" s="198">
        <v>0</v>
      </c>
      <c r="F32" s="198">
        <v>2</v>
      </c>
      <c r="G32" s="198">
        <v>2</v>
      </c>
      <c r="H32" s="198">
        <v>0</v>
      </c>
      <c r="I32" s="198">
        <v>3.1</v>
      </c>
      <c r="J32" s="198">
        <v>0</v>
      </c>
      <c r="K32" s="198">
        <v>0.3</v>
      </c>
      <c r="L32" s="198">
        <v>103.23</v>
      </c>
      <c r="M32" s="198">
        <v>0.91</v>
      </c>
      <c r="N32" s="198">
        <v>1.17</v>
      </c>
      <c r="O32" s="198">
        <v>0</v>
      </c>
      <c r="P32" s="198">
        <v>1.18</v>
      </c>
      <c r="Q32" s="198">
        <v>0.17</v>
      </c>
      <c r="R32" s="198">
        <v>0.39</v>
      </c>
      <c r="S32" s="198">
        <v>0.26</v>
      </c>
      <c r="T32" s="198">
        <v>0</v>
      </c>
      <c r="U32" s="198">
        <v>3.44</v>
      </c>
      <c r="V32" s="198">
        <v>0.13</v>
      </c>
      <c r="W32" s="198">
        <v>0.46</v>
      </c>
      <c r="X32" s="198">
        <v>1.45</v>
      </c>
      <c r="Y32" s="198">
        <v>0</v>
      </c>
      <c r="Z32" s="198">
        <v>2.4900000000000002</v>
      </c>
      <c r="AA32" s="198">
        <v>0.69</v>
      </c>
      <c r="AB32" s="198">
        <v>0</v>
      </c>
      <c r="AC32" s="198">
        <v>2.92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7.81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176.18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2.42</v>
      </c>
      <c r="E33" s="198">
        <v>0</v>
      </c>
      <c r="F33" s="198">
        <v>2</v>
      </c>
      <c r="G33" s="198">
        <v>2</v>
      </c>
      <c r="H33" s="198">
        <v>0</v>
      </c>
      <c r="I33" s="198">
        <v>3.1</v>
      </c>
      <c r="J33" s="198">
        <v>0</v>
      </c>
      <c r="K33" s="198">
        <v>0.3</v>
      </c>
      <c r="L33" s="198">
        <v>103.23</v>
      </c>
      <c r="M33" s="198">
        <v>0.91</v>
      </c>
      <c r="N33" s="198">
        <v>1.17</v>
      </c>
      <c r="O33" s="198">
        <v>0</v>
      </c>
      <c r="P33" s="198">
        <v>1.18</v>
      </c>
      <c r="Q33" s="198">
        <v>0.17</v>
      </c>
      <c r="R33" s="198">
        <v>0.39</v>
      </c>
      <c r="S33" s="198">
        <v>0.26</v>
      </c>
      <c r="T33" s="198">
        <v>0</v>
      </c>
      <c r="U33" s="198">
        <v>3.44</v>
      </c>
      <c r="V33" s="198">
        <v>0.13</v>
      </c>
      <c r="W33" s="198">
        <v>0.46</v>
      </c>
      <c r="X33" s="198">
        <v>1.37</v>
      </c>
      <c r="Y33" s="198">
        <v>0</v>
      </c>
      <c r="Z33" s="198">
        <v>2.4900000000000002</v>
      </c>
      <c r="AA33" s="198">
        <v>0.69</v>
      </c>
      <c r="AB33" s="198">
        <v>0</v>
      </c>
      <c r="AC33" s="198">
        <v>2.92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7.81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176.18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2.42</v>
      </c>
      <c r="E34" s="198">
        <v>0</v>
      </c>
      <c r="F34" s="198">
        <v>2</v>
      </c>
      <c r="G34" s="198">
        <v>2</v>
      </c>
      <c r="H34" s="198">
        <v>0</v>
      </c>
      <c r="I34" s="198">
        <v>3.1</v>
      </c>
      <c r="J34" s="198">
        <v>0</v>
      </c>
      <c r="K34" s="198">
        <v>0.3</v>
      </c>
      <c r="L34" s="198">
        <v>103.23</v>
      </c>
      <c r="M34" s="198">
        <v>0.91</v>
      </c>
      <c r="N34" s="198">
        <v>1.17</v>
      </c>
      <c r="O34" s="198">
        <v>0</v>
      </c>
      <c r="P34" s="198">
        <v>1.18</v>
      </c>
      <c r="Q34" s="198">
        <v>0.17</v>
      </c>
      <c r="R34" s="198">
        <v>0.39</v>
      </c>
      <c r="S34" s="198">
        <v>0.26</v>
      </c>
      <c r="T34" s="198">
        <v>0</v>
      </c>
      <c r="U34" s="198">
        <v>3.44</v>
      </c>
      <c r="V34" s="198">
        <v>0.13</v>
      </c>
      <c r="W34" s="198">
        <v>0.46</v>
      </c>
      <c r="X34" s="198">
        <v>1.37</v>
      </c>
      <c r="Y34" s="198">
        <v>0</v>
      </c>
      <c r="Z34" s="198">
        <v>2.4900000000000002</v>
      </c>
      <c r="AA34" s="198">
        <v>0.69</v>
      </c>
      <c r="AB34" s="198">
        <v>0</v>
      </c>
      <c r="AC34" s="198">
        <v>2.92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7.81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176.18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2.42</v>
      </c>
      <c r="E35" s="198">
        <v>0</v>
      </c>
      <c r="F35" s="198">
        <v>2</v>
      </c>
      <c r="G35" s="198">
        <v>2</v>
      </c>
      <c r="H35" s="198">
        <v>0</v>
      </c>
      <c r="I35" s="198">
        <v>3.1</v>
      </c>
      <c r="J35" s="198">
        <v>0</v>
      </c>
      <c r="K35" s="198">
        <v>0.3</v>
      </c>
      <c r="L35" s="198">
        <v>18.559999999999999</v>
      </c>
      <c r="M35" s="198">
        <v>0.91</v>
      </c>
      <c r="N35" s="198">
        <v>1.17</v>
      </c>
      <c r="O35" s="198">
        <v>0</v>
      </c>
      <c r="P35" s="198">
        <v>1.18</v>
      </c>
      <c r="Q35" s="198">
        <v>0.17</v>
      </c>
      <c r="R35" s="198">
        <v>0.39</v>
      </c>
      <c r="S35" s="198">
        <v>0.26</v>
      </c>
      <c r="T35" s="198">
        <v>0</v>
      </c>
      <c r="U35" s="198">
        <v>3.44</v>
      </c>
      <c r="V35" s="198">
        <v>0.13</v>
      </c>
      <c r="W35" s="198">
        <v>0.46</v>
      </c>
      <c r="X35" s="198">
        <v>1.37</v>
      </c>
      <c r="Y35" s="198">
        <v>0</v>
      </c>
      <c r="Z35" s="198">
        <v>2.4900000000000002</v>
      </c>
      <c r="AA35" s="198">
        <v>0.69</v>
      </c>
      <c r="AB35" s="198">
        <v>0</v>
      </c>
      <c r="AC35" s="198">
        <v>2.92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7.81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176.18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2.42</v>
      </c>
      <c r="E36" s="198">
        <v>0</v>
      </c>
      <c r="F36" s="198">
        <v>2</v>
      </c>
      <c r="G36" s="198">
        <v>2</v>
      </c>
      <c r="H36" s="198">
        <v>0</v>
      </c>
      <c r="I36" s="198">
        <v>3.1</v>
      </c>
      <c r="J36" s="198">
        <v>0</v>
      </c>
      <c r="K36" s="198">
        <v>0.3</v>
      </c>
      <c r="L36" s="198">
        <v>18.559999999999999</v>
      </c>
      <c r="M36" s="198">
        <v>0.91</v>
      </c>
      <c r="N36" s="198">
        <v>1.17</v>
      </c>
      <c r="O36" s="198">
        <v>0</v>
      </c>
      <c r="P36" s="198">
        <v>1.18</v>
      </c>
      <c r="Q36" s="198">
        <v>0.17</v>
      </c>
      <c r="R36" s="198">
        <v>0.39</v>
      </c>
      <c r="S36" s="198">
        <v>0.26</v>
      </c>
      <c r="T36" s="198">
        <v>0</v>
      </c>
      <c r="U36" s="198">
        <v>3.44</v>
      </c>
      <c r="V36" s="198">
        <v>0.13</v>
      </c>
      <c r="W36" s="198">
        <v>0.46</v>
      </c>
      <c r="X36" s="198">
        <v>1.37</v>
      </c>
      <c r="Y36" s="198">
        <v>0</v>
      </c>
      <c r="Z36" s="198">
        <v>2.4900000000000002</v>
      </c>
      <c r="AA36" s="198">
        <v>0.69</v>
      </c>
      <c r="AB36" s="198">
        <v>0</v>
      </c>
      <c r="AC36" s="198">
        <v>2.92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7.81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176.18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2.42</v>
      </c>
      <c r="E37" s="198">
        <v>0</v>
      </c>
      <c r="F37" s="198">
        <v>2</v>
      </c>
      <c r="G37" s="198">
        <v>2</v>
      </c>
      <c r="H37" s="198">
        <v>0</v>
      </c>
      <c r="I37" s="198">
        <v>3.1</v>
      </c>
      <c r="J37" s="198">
        <v>0</v>
      </c>
      <c r="K37" s="198">
        <v>0.3</v>
      </c>
      <c r="L37" s="198">
        <v>18.57</v>
      </c>
      <c r="M37" s="198">
        <v>0.91</v>
      </c>
      <c r="N37" s="198">
        <v>1.17</v>
      </c>
      <c r="O37" s="198">
        <v>0</v>
      </c>
      <c r="P37" s="198">
        <v>1.18</v>
      </c>
      <c r="Q37" s="198">
        <v>0.17</v>
      </c>
      <c r="R37" s="198">
        <v>0.39</v>
      </c>
      <c r="S37" s="198">
        <v>0.26</v>
      </c>
      <c r="T37" s="198">
        <v>0</v>
      </c>
      <c r="U37" s="198">
        <v>3.44</v>
      </c>
      <c r="V37" s="198">
        <v>0.13</v>
      </c>
      <c r="W37" s="198">
        <v>0.46</v>
      </c>
      <c r="X37" s="198">
        <v>1.45</v>
      </c>
      <c r="Y37" s="198">
        <v>0</v>
      </c>
      <c r="Z37" s="198">
        <v>2.4900000000000002</v>
      </c>
      <c r="AA37" s="198">
        <v>0.69</v>
      </c>
      <c r="AB37" s="198">
        <v>0</v>
      </c>
      <c r="AC37" s="198">
        <v>2.92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7.81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176.18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2.42</v>
      </c>
      <c r="E38" s="198">
        <v>0</v>
      </c>
      <c r="F38" s="198">
        <v>2</v>
      </c>
      <c r="G38" s="198">
        <v>2</v>
      </c>
      <c r="H38" s="198">
        <v>0</v>
      </c>
      <c r="I38" s="198">
        <v>3.1</v>
      </c>
      <c r="J38" s="198">
        <v>0</v>
      </c>
      <c r="K38" s="198">
        <v>0.3</v>
      </c>
      <c r="L38" s="198">
        <v>18.57</v>
      </c>
      <c r="M38" s="198">
        <v>0.91</v>
      </c>
      <c r="N38" s="198">
        <v>1.17</v>
      </c>
      <c r="O38" s="198">
        <v>0</v>
      </c>
      <c r="P38" s="198">
        <v>1.18</v>
      </c>
      <c r="Q38" s="198">
        <v>0.17</v>
      </c>
      <c r="R38" s="198">
        <v>0.39</v>
      </c>
      <c r="S38" s="198">
        <v>0.26</v>
      </c>
      <c r="T38" s="198">
        <v>0</v>
      </c>
      <c r="U38" s="198">
        <v>3.44</v>
      </c>
      <c r="V38" s="198">
        <v>0.13</v>
      </c>
      <c r="W38" s="198">
        <v>0.46</v>
      </c>
      <c r="X38" s="198">
        <v>1.45</v>
      </c>
      <c r="Y38" s="198">
        <v>0</v>
      </c>
      <c r="Z38" s="198">
        <v>2.4900000000000002</v>
      </c>
      <c r="AA38" s="198">
        <v>0.69</v>
      </c>
      <c r="AB38" s="198">
        <v>0</v>
      </c>
      <c r="AC38" s="198">
        <v>2.92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7.81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176.18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2.42</v>
      </c>
      <c r="E39" s="198">
        <v>0</v>
      </c>
      <c r="F39" s="198">
        <v>2</v>
      </c>
      <c r="G39" s="198">
        <v>2</v>
      </c>
      <c r="H39" s="198">
        <v>0</v>
      </c>
      <c r="I39" s="198">
        <v>3.1</v>
      </c>
      <c r="J39" s="198">
        <v>0</v>
      </c>
      <c r="K39" s="198">
        <v>0.3</v>
      </c>
      <c r="L39" s="198">
        <v>18.57</v>
      </c>
      <c r="M39" s="198">
        <v>0.91</v>
      </c>
      <c r="N39" s="198">
        <v>1.17</v>
      </c>
      <c r="O39" s="198">
        <v>0</v>
      </c>
      <c r="P39" s="198">
        <v>1.18</v>
      </c>
      <c r="Q39" s="198">
        <v>0.17</v>
      </c>
      <c r="R39" s="198">
        <v>0.39</v>
      </c>
      <c r="S39" s="198">
        <v>0.26</v>
      </c>
      <c r="T39" s="198">
        <v>0</v>
      </c>
      <c r="U39" s="198">
        <v>3.44</v>
      </c>
      <c r="V39" s="198">
        <v>0.13</v>
      </c>
      <c r="W39" s="198">
        <v>0.46</v>
      </c>
      <c r="X39" s="198">
        <v>1.45</v>
      </c>
      <c r="Y39" s="198">
        <v>0</v>
      </c>
      <c r="Z39" s="198">
        <v>2.4900000000000002</v>
      </c>
      <c r="AA39" s="198">
        <v>0.69</v>
      </c>
      <c r="AB39" s="198">
        <v>0</v>
      </c>
      <c r="AC39" s="198">
        <v>2.92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7.81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176.18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2.42</v>
      </c>
      <c r="E40" s="198">
        <v>0</v>
      </c>
      <c r="F40" s="198">
        <v>2</v>
      </c>
      <c r="G40" s="198">
        <v>2</v>
      </c>
      <c r="H40" s="198">
        <v>0</v>
      </c>
      <c r="I40" s="198">
        <v>3.1</v>
      </c>
      <c r="J40" s="198">
        <v>0</v>
      </c>
      <c r="K40" s="198">
        <v>0.3</v>
      </c>
      <c r="L40" s="198">
        <v>18.57</v>
      </c>
      <c r="M40" s="198">
        <v>0.91</v>
      </c>
      <c r="N40" s="198">
        <v>1.17</v>
      </c>
      <c r="O40" s="198">
        <v>0</v>
      </c>
      <c r="P40" s="198">
        <v>1.18</v>
      </c>
      <c r="Q40" s="198">
        <v>0.17</v>
      </c>
      <c r="R40" s="198">
        <v>0.39</v>
      </c>
      <c r="S40" s="198">
        <v>0.26</v>
      </c>
      <c r="T40" s="198">
        <v>0</v>
      </c>
      <c r="U40" s="198">
        <v>3.44</v>
      </c>
      <c r="V40" s="198">
        <v>0.13</v>
      </c>
      <c r="W40" s="198">
        <v>0.46</v>
      </c>
      <c r="X40" s="198">
        <v>1.45</v>
      </c>
      <c r="Y40" s="198">
        <v>0</v>
      </c>
      <c r="Z40" s="198">
        <v>2.4900000000000002</v>
      </c>
      <c r="AA40" s="198">
        <v>0.69</v>
      </c>
      <c r="AB40" s="198">
        <v>0</v>
      </c>
      <c r="AC40" s="198">
        <v>2.92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7.81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176.18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2.42</v>
      </c>
      <c r="E41" s="198">
        <v>0</v>
      </c>
      <c r="F41" s="198">
        <v>2</v>
      </c>
      <c r="G41" s="198">
        <v>2</v>
      </c>
      <c r="H41" s="198">
        <v>0</v>
      </c>
      <c r="I41" s="198">
        <v>3.1</v>
      </c>
      <c r="J41" s="198">
        <v>0</v>
      </c>
      <c r="K41" s="198">
        <v>0.3</v>
      </c>
      <c r="L41" s="198">
        <v>18.57</v>
      </c>
      <c r="M41" s="198">
        <v>0.91</v>
      </c>
      <c r="N41" s="198">
        <v>1.17</v>
      </c>
      <c r="O41" s="198">
        <v>0</v>
      </c>
      <c r="P41" s="198">
        <v>1.18</v>
      </c>
      <c r="Q41" s="198">
        <v>0.17</v>
      </c>
      <c r="R41" s="198">
        <v>0.39</v>
      </c>
      <c r="S41" s="198">
        <v>0.26</v>
      </c>
      <c r="T41" s="198">
        <v>0</v>
      </c>
      <c r="U41" s="198">
        <v>3.5</v>
      </c>
      <c r="V41" s="198">
        <v>0.13</v>
      </c>
      <c r="W41" s="198">
        <v>0.46</v>
      </c>
      <c r="X41" s="198">
        <v>1.45</v>
      </c>
      <c r="Y41" s="198">
        <v>0</v>
      </c>
      <c r="Z41" s="198">
        <v>2.4900000000000002</v>
      </c>
      <c r="AA41" s="198">
        <v>0.69</v>
      </c>
      <c r="AB41" s="198">
        <v>0</v>
      </c>
      <c r="AC41" s="198">
        <v>2.92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7.81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176.18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2.42</v>
      </c>
      <c r="E42" s="198">
        <v>0</v>
      </c>
      <c r="F42" s="198">
        <v>2</v>
      </c>
      <c r="G42" s="198">
        <v>2</v>
      </c>
      <c r="H42" s="198">
        <v>0</v>
      </c>
      <c r="I42" s="198">
        <v>3.1</v>
      </c>
      <c r="J42" s="198">
        <v>0</v>
      </c>
      <c r="K42" s="198">
        <v>0.3</v>
      </c>
      <c r="L42" s="198">
        <v>18.57</v>
      </c>
      <c r="M42" s="198">
        <v>0.91</v>
      </c>
      <c r="N42" s="198">
        <v>1.17</v>
      </c>
      <c r="O42" s="198">
        <v>0</v>
      </c>
      <c r="P42" s="198">
        <v>1.18</v>
      </c>
      <c r="Q42" s="198">
        <v>0.17</v>
      </c>
      <c r="R42" s="198">
        <v>0.39</v>
      </c>
      <c r="S42" s="198">
        <v>0.26</v>
      </c>
      <c r="T42" s="198">
        <v>0</v>
      </c>
      <c r="U42" s="198">
        <v>3.5</v>
      </c>
      <c r="V42" s="198">
        <v>0.13</v>
      </c>
      <c r="W42" s="198">
        <v>0.46</v>
      </c>
      <c r="X42" s="198">
        <v>1.45</v>
      </c>
      <c r="Y42" s="198">
        <v>0</v>
      </c>
      <c r="Z42" s="198">
        <v>2.4900000000000002</v>
      </c>
      <c r="AA42" s="198">
        <v>0.69</v>
      </c>
      <c r="AB42" s="198">
        <v>0</v>
      </c>
      <c r="AC42" s="198">
        <v>2.92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7.81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176.18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2.42</v>
      </c>
      <c r="E43" s="198">
        <v>0</v>
      </c>
      <c r="F43" s="198">
        <v>2</v>
      </c>
      <c r="G43" s="198">
        <v>2</v>
      </c>
      <c r="H43" s="198">
        <v>0</v>
      </c>
      <c r="I43" s="198">
        <v>3.1</v>
      </c>
      <c r="J43" s="198">
        <v>0</v>
      </c>
      <c r="K43" s="198">
        <v>0.3</v>
      </c>
      <c r="L43" s="198">
        <v>18.57</v>
      </c>
      <c r="M43" s="198">
        <v>0.91</v>
      </c>
      <c r="N43" s="198">
        <v>1.17</v>
      </c>
      <c r="O43" s="198">
        <v>0</v>
      </c>
      <c r="P43" s="198">
        <v>1.18</v>
      </c>
      <c r="Q43" s="198">
        <v>0.17</v>
      </c>
      <c r="R43" s="198">
        <v>0.39</v>
      </c>
      <c r="S43" s="198">
        <v>0.26</v>
      </c>
      <c r="T43" s="198">
        <v>0</v>
      </c>
      <c r="U43" s="198">
        <v>3.5</v>
      </c>
      <c r="V43" s="198">
        <v>0.13</v>
      </c>
      <c r="W43" s="198">
        <v>0.46</v>
      </c>
      <c r="X43" s="198">
        <v>1.45</v>
      </c>
      <c r="Y43" s="198">
        <v>0</v>
      </c>
      <c r="Z43" s="198">
        <v>2.4900000000000002</v>
      </c>
      <c r="AA43" s="198">
        <v>0.69</v>
      </c>
      <c r="AB43" s="198">
        <v>0</v>
      </c>
      <c r="AC43" s="198">
        <v>2.92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7.81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176.18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2.42</v>
      </c>
      <c r="E44" s="198">
        <v>0</v>
      </c>
      <c r="F44" s="198">
        <v>2</v>
      </c>
      <c r="G44" s="198">
        <v>2</v>
      </c>
      <c r="H44" s="198">
        <v>0</v>
      </c>
      <c r="I44" s="198">
        <v>3.1</v>
      </c>
      <c r="J44" s="198">
        <v>0</v>
      </c>
      <c r="K44" s="198">
        <v>0.3</v>
      </c>
      <c r="L44" s="198">
        <v>18.57</v>
      </c>
      <c r="M44" s="198">
        <v>0.91</v>
      </c>
      <c r="N44" s="198">
        <v>1.17</v>
      </c>
      <c r="O44" s="198">
        <v>0</v>
      </c>
      <c r="P44" s="198">
        <v>1.18</v>
      </c>
      <c r="Q44" s="198">
        <v>0.17</v>
      </c>
      <c r="R44" s="198">
        <v>0.39</v>
      </c>
      <c r="S44" s="198">
        <v>0.26</v>
      </c>
      <c r="T44" s="198">
        <v>0</v>
      </c>
      <c r="U44" s="198">
        <v>3.5</v>
      </c>
      <c r="V44" s="198">
        <v>0.13</v>
      </c>
      <c r="W44" s="198">
        <v>0.46</v>
      </c>
      <c r="X44" s="198">
        <v>1.45</v>
      </c>
      <c r="Y44" s="198">
        <v>0</v>
      </c>
      <c r="Z44" s="198">
        <v>2.4900000000000002</v>
      </c>
      <c r="AA44" s="198">
        <v>0.69</v>
      </c>
      <c r="AB44" s="198">
        <v>0</v>
      </c>
      <c r="AC44" s="198">
        <v>2.92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7.81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176.18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2.42</v>
      </c>
      <c r="E45" s="198">
        <v>0</v>
      </c>
      <c r="F45" s="198">
        <v>2</v>
      </c>
      <c r="G45" s="198">
        <v>2</v>
      </c>
      <c r="H45" s="198">
        <v>0</v>
      </c>
      <c r="I45" s="198">
        <v>3.1</v>
      </c>
      <c r="J45" s="198">
        <v>0</v>
      </c>
      <c r="K45" s="198">
        <v>0.3</v>
      </c>
      <c r="L45" s="198">
        <v>18.57</v>
      </c>
      <c r="M45" s="198">
        <v>0.88</v>
      </c>
      <c r="N45" s="198">
        <v>1.17</v>
      </c>
      <c r="O45" s="198">
        <v>0</v>
      </c>
      <c r="P45" s="198">
        <v>1.18</v>
      </c>
      <c r="Q45" s="198">
        <v>0.17</v>
      </c>
      <c r="R45" s="198">
        <v>0.39</v>
      </c>
      <c r="S45" s="198">
        <v>0.26</v>
      </c>
      <c r="T45" s="198">
        <v>0</v>
      </c>
      <c r="U45" s="198">
        <v>3.71</v>
      </c>
      <c r="V45" s="198">
        <v>0.13</v>
      </c>
      <c r="W45" s="198">
        <v>0.46</v>
      </c>
      <c r="X45" s="198">
        <v>1.45</v>
      </c>
      <c r="Y45" s="198">
        <v>0</v>
      </c>
      <c r="Z45" s="198">
        <v>2.4900000000000002</v>
      </c>
      <c r="AA45" s="198">
        <v>0.69</v>
      </c>
      <c r="AB45" s="198">
        <v>0</v>
      </c>
      <c r="AC45" s="198">
        <v>2.92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7.81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176.18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2.42</v>
      </c>
      <c r="E46" s="198">
        <v>0</v>
      </c>
      <c r="F46" s="198">
        <v>2</v>
      </c>
      <c r="G46" s="198">
        <v>2</v>
      </c>
      <c r="H46" s="198">
        <v>0</v>
      </c>
      <c r="I46" s="198">
        <v>3.1</v>
      </c>
      <c r="J46" s="198">
        <v>0</v>
      </c>
      <c r="K46" s="198">
        <v>0.3</v>
      </c>
      <c r="L46" s="198">
        <v>18.57</v>
      </c>
      <c r="M46" s="198">
        <v>0.88</v>
      </c>
      <c r="N46" s="198">
        <v>1.17</v>
      </c>
      <c r="O46" s="198">
        <v>0</v>
      </c>
      <c r="P46" s="198">
        <v>1.18</v>
      </c>
      <c r="Q46" s="198">
        <v>0.17</v>
      </c>
      <c r="R46" s="198">
        <v>0.39</v>
      </c>
      <c r="S46" s="198">
        <v>0.26</v>
      </c>
      <c r="T46" s="198">
        <v>0</v>
      </c>
      <c r="U46" s="198">
        <v>3.77</v>
      </c>
      <c r="V46" s="198">
        <v>0.13</v>
      </c>
      <c r="W46" s="198">
        <v>0.46</v>
      </c>
      <c r="X46" s="198">
        <v>1.45</v>
      </c>
      <c r="Y46" s="198">
        <v>0</v>
      </c>
      <c r="Z46" s="198">
        <v>2.4900000000000002</v>
      </c>
      <c r="AA46" s="198">
        <v>0.69</v>
      </c>
      <c r="AB46" s="198">
        <v>0</v>
      </c>
      <c r="AC46" s="198">
        <v>2.92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7.81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176.18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2.42</v>
      </c>
      <c r="E47" s="198">
        <v>0</v>
      </c>
      <c r="F47" s="198">
        <v>2</v>
      </c>
      <c r="G47" s="198">
        <v>2</v>
      </c>
      <c r="H47" s="198">
        <v>0</v>
      </c>
      <c r="I47" s="198">
        <v>3.1</v>
      </c>
      <c r="J47" s="198">
        <v>0</v>
      </c>
      <c r="K47" s="198">
        <v>0.3</v>
      </c>
      <c r="L47" s="198">
        <v>18.57</v>
      </c>
      <c r="M47" s="198">
        <v>0.88</v>
      </c>
      <c r="N47" s="198">
        <v>1.17</v>
      </c>
      <c r="O47" s="198">
        <v>0</v>
      </c>
      <c r="P47" s="198">
        <v>1.18</v>
      </c>
      <c r="Q47" s="198">
        <v>0.17</v>
      </c>
      <c r="R47" s="198">
        <v>1.37</v>
      </c>
      <c r="S47" s="198">
        <v>0.26</v>
      </c>
      <c r="T47" s="198">
        <v>0</v>
      </c>
      <c r="U47" s="198">
        <v>3.82</v>
      </c>
      <c r="V47" s="198">
        <v>0.13</v>
      </c>
      <c r="W47" s="198">
        <v>0.46</v>
      </c>
      <c r="X47" s="198">
        <v>1.45</v>
      </c>
      <c r="Y47" s="198">
        <v>0</v>
      </c>
      <c r="Z47" s="198">
        <v>2.4900000000000002</v>
      </c>
      <c r="AA47" s="198">
        <v>0.69</v>
      </c>
      <c r="AB47" s="198">
        <v>0</v>
      </c>
      <c r="AC47" s="198">
        <v>2.92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7.81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176.18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2.42</v>
      </c>
      <c r="E48" s="198">
        <v>0</v>
      </c>
      <c r="F48" s="198">
        <v>2</v>
      </c>
      <c r="G48" s="198">
        <v>2</v>
      </c>
      <c r="H48" s="198">
        <v>0</v>
      </c>
      <c r="I48" s="198">
        <v>3.1</v>
      </c>
      <c r="J48" s="198">
        <v>0</v>
      </c>
      <c r="K48" s="198">
        <v>0.3</v>
      </c>
      <c r="L48" s="198">
        <v>18.57</v>
      </c>
      <c r="M48" s="198">
        <v>0.88</v>
      </c>
      <c r="N48" s="198">
        <v>1.17</v>
      </c>
      <c r="O48" s="198">
        <v>0</v>
      </c>
      <c r="P48" s="198">
        <v>1.18</v>
      </c>
      <c r="Q48" s="198">
        <v>0.17</v>
      </c>
      <c r="R48" s="198">
        <v>1.37</v>
      </c>
      <c r="S48" s="198">
        <v>0.26</v>
      </c>
      <c r="T48" s="198">
        <v>0</v>
      </c>
      <c r="U48" s="198">
        <v>3.93</v>
      </c>
      <c r="V48" s="198">
        <v>0.13</v>
      </c>
      <c r="W48" s="198">
        <v>0.46</v>
      </c>
      <c r="X48" s="198">
        <v>1.45</v>
      </c>
      <c r="Y48" s="198">
        <v>0</v>
      </c>
      <c r="Z48" s="198">
        <v>2.4900000000000002</v>
      </c>
      <c r="AA48" s="198">
        <v>0.69</v>
      </c>
      <c r="AB48" s="198">
        <v>0</v>
      </c>
      <c r="AC48" s="198">
        <v>2.92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7.81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176.18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2.42</v>
      </c>
      <c r="E49" s="198">
        <v>0</v>
      </c>
      <c r="F49" s="198">
        <v>2</v>
      </c>
      <c r="G49" s="198">
        <v>2</v>
      </c>
      <c r="H49" s="198">
        <v>0</v>
      </c>
      <c r="I49" s="198">
        <v>3.1</v>
      </c>
      <c r="J49" s="198">
        <v>0</v>
      </c>
      <c r="K49" s="198">
        <v>0.3</v>
      </c>
      <c r="L49" s="198">
        <v>18.57</v>
      </c>
      <c r="M49" s="198">
        <v>0.88</v>
      </c>
      <c r="N49" s="198">
        <v>1.17</v>
      </c>
      <c r="O49" s="198">
        <v>0</v>
      </c>
      <c r="P49" s="198">
        <v>1.18</v>
      </c>
      <c r="Q49" s="198">
        <v>0.17</v>
      </c>
      <c r="R49" s="198">
        <v>0.42</v>
      </c>
      <c r="S49" s="198">
        <v>0.26</v>
      </c>
      <c r="T49" s="198">
        <v>0</v>
      </c>
      <c r="U49" s="198">
        <v>4.05</v>
      </c>
      <c r="V49" s="198">
        <v>0.13</v>
      </c>
      <c r="W49" s="198">
        <v>0.46</v>
      </c>
      <c r="X49" s="198">
        <v>1.45</v>
      </c>
      <c r="Y49" s="198">
        <v>0</v>
      </c>
      <c r="Z49" s="198">
        <v>2.4900000000000002</v>
      </c>
      <c r="AA49" s="198">
        <v>0.69</v>
      </c>
      <c r="AB49" s="198">
        <v>0</v>
      </c>
      <c r="AC49" s="198">
        <v>2.92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7.81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176.18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2.42</v>
      </c>
      <c r="E50" s="198">
        <v>0</v>
      </c>
      <c r="F50" s="198">
        <v>2</v>
      </c>
      <c r="G50" s="198">
        <v>2</v>
      </c>
      <c r="H50" s="198">
        <v>0</v>
      </c>
      <c r="I50" s="198">
        <v>3.1</v>
      </c>
      <c r="J50" s="198">
        <v>0</v>
      </c>
      <c r="K50" s="198">
        <v>0.3</v>
      </c>
      <c r="L50" s="198">
        <v>18.57</v>
      </c>
      <c r="M50" s="198">
        <v>0.88</v>
      </c>
      <c r="N50" s="198">
        <v>1.17</v>
      </c>
      <c r="O50" s="198">
        <v>0</v>
      </c>
      <c r="P50" s="198">
        <v>1.18</v>
      </c>
      <c r="Q50" s="198">
        <v>0.17</v>
      </c>
      <c r="R50" s="198">
        <v>0.42</v>
      </c>
      <c r="S50" s="198">
        <v>0.26</v>
      </c>
      <c r="T50" s="198">
        <v>0</v>
      </c>
      <c r="U50" s="198">
        <v>4.12</v>
      </c>
      <c r="V50" s="198">
        <v>0.13</v>
      </c>
      <c r="W50" s="198">
        <v>0.46</v>
      </c>
      <c r="X50" s="198">
        <v>1.45</v>
      </c>
      <c r="Y50" s="198">
        <v>0</v>
      </c>
      <c r="Z50" s="198">
        <v>2.4900000000000002</v>
      </c>
      <c r="AA50" s="198">
        <v>0.69</v>
      </c>
      <c r="AB50" s="198">
        <v>0</v>
      </c>
      <c r="AC50" s="198">
        <v>2.92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7.81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176.18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2.42</v>
      </c>
      <c r="E51" s="198">
        <v>0</v>
      </c>
      <c r="F51" s="198">
        <v>2</v>
      </c>
      <c r="G51" s="198">
        <v>2</v>
      </c>
      <c r="H51" s="198">
        <v>0</v>
      </c>
      <c r="I51" s="198">
        <v>3.1</v>
      </c>
      <c r="J51" s="198">
        <v>0</v>
      </c>
      <c r="K51" s="198">
        <v>0.3</v>
      </c>
      <c r="L51" s="198">
        <v>18.57</v>
      </c>
      <c r="M51" s="198">
        <v>0.88</v>
      </c>
      <c r="N51" s="198">
        <v>1.17</v>
      </c>
      <c r="O51" s="198">
        <v>0</v>
      </c>
      <c r="P51" s="198">
        <v>1.18</v>
      </c>
      <c r="Q51" s="198">
        <v>0.17</v>
      </c>
      <c r="R51" s="198">
        <v>0.42</v>
      </c>
      <c r="S51" s="198">
        <v>0.26</v>
      </c>
      <c r="T51" s="198">
        <v>0</v>
      </c>
      <c r="U51" s="198">
        <v>4.12</v>
      </c>
      <c r="V51" s="198">
        <v>0.13</v>
      </c>
      <c r="W51" s="198">
        <v>0.46</v>
      </c>
      <c r="X51" s="198">
        <v>1.45</v>
      </c>
      <c r="Y51" s="198">
        <v>0</v>
      </c>
      <c r="Z51" s="198">
        <v>2.4900000000000002</v>
      </c>
      <c r="AA51" s="198">
        <v>0.69</v>
      </c>
      <c r="AB51" s="198">
        <v>0</v>
      </c>
      <c r="AC51" s="198">
        <v>2.92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7.81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167.48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2.42</v>
      </c>
      <c r="E52" s="198">
        <v>0</v>
      </c>
      <c r="F52" s="198">
        <v>2</v>
      </c>
      <c r="G52" s="198">
        <v>2</v>
      </c>
      <c r="H52" s="198">
        <v>0</v>
      </c>
      <c r="I52" s="198">
        <v>3.1</v>
      </c>
      <c r="J52" s="198">
        <v>0</v>
      </c>
      <c r="K52" s="198">
        <v>0.3</v>
      </c>
      <c r="L52" s="198">
        <v>18.57</v>
      </c>
      <c r="M52" s="198">
        <v>0.88</v>
      </c>
      <c r="N52" s="198">
        <v>1.17</v>
      </c>
      <c r="O52" s="198">
        <v>0</v>
      </c>
      <c r="P52" s="198">
        <v>1.18</v>
      </c>
      <c r="Q52" s="198">
        <v>0.17</v>
      </c>
      <c r="R52" s="198">
        <v>0.42</v>
      </c>
      <c r="S52" s="198">
        <v>0.26</v>
      </c>
      <c r="T52" s="198">
        <v>0</v>
      </c>
      <c r="U52" s="198">
        <v>4.12</v>
      </c>
      <c r="V52" s="198">
        <v>0.13</v>
      </c>
      <c r="W52" s="198">
        <v>0.46</v>
      </c>
      <c r="X52" s="198">
        <v>1.45</v>
      </c>
      <c r="Y52" s="198">
        <v>0</v>
      </c>
      <c r="Z52" s="198">
        <v>2.4900000000000002</v>
      </c>
      <c r="AA52" s="198">
        <v>0.69</v>
      </c>
      <c r="AB52" s="198">
        <v>0</v>
      </c>
      <c r="AC52" s="198">
        <v>2.92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7.81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167.48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2.42</v>
      </c>
      <c r="E53" s="198">
        <v>0</v>
      </c>
      <c r="F53" s="198">
        <v>2</v>
      </c>
      <c r="G53" s="198">
        <v>2</v>
      </c>
      <c r="H53" s="198">
        <v>0</v>
      </c>
      <c r="I53" s="198">
        <v>3.1</v>
      </c>
      <c r="J53" s="198">
        <v>0</v>
      </c>
      <c r="K53" s="198">
        <v>0.3</v>
      </c>
      <c r="L53" s="198">
        <v>18.57</v>
      </c>
      <c r="M53" s="198">
        <v>0.91</v>
      </c>
      <c r="N53" s="198">
        <v>1.17</v>
      </c>
      <c r="O53" s="198">
        <v>0</v>
      </c>
      <c r="P53" s="198">
        <v>1.18</v>
      </c>
      <c r="Q53" s="198">
        <v>0.17</v>
      </c>
      <c r="R53" s="198">
        <v>0.42</v>
      </c>
      <c r="S53" s="198">
        <v>0.26</v>
      </c>
      <c r="T53" s="198">
        <v>0</v>
      </c>
      <c r="U53" s="198">
        <v>4.12</v>
      </c>
      <c r="V53" s="198">
        <v>0.13</v>
      </c>
      <c r="W53" s="198">
        <v>0.46</v>
      </c>
      <c r="X53" s="198">
        <v>1.45</v>
      </c>
      <c r="Y53" s="198">
        <v>0</v>
      </c>
      <c r="Z53" s="198">
        <v>2.4900000000000002</v>
      </c>
      <c r="AA53" s="198">
        <v>0.69</v>
      </c>
      <c r="AB53" s="198">
        <v>0</v>
      </c>
      <c r="AC53" s="198">
        <v>2.92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7.81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167.48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2.42</v>
      </c>
      <c r="E54" s="198">
        <v>0</v>
      </c>
      <c r="F54" s="198">
        <v>2</v>
      </c>
      <c r="G54" s="198">
        <v>2</v>
      </c>
      <c r="H54" s="198">
        <v>0</v>
      </c>
      <c r="I54" s="198">
        <v>3.1</v>
      </c>
      <c r="J54" s="198">
        <v>0</v>
      </c>
      <c r="K54" s="198">
        <v>0.3</v>
      </c>
      <c r="L54" s="198">
        <v>18.57</v>
      </c>
      <c r="M54" s="198">
        <v>0.91</v>
      </c>
      <c r="N54" s="198">
        <v>1.17</v>
      </c>
      <c r="O54" s="198">
        <v>0</v>
      </c>
      <c r="P54" s="198">
        <v>1.18</v>
      </c>
      <c r="Q54" s="198">
        <v>0.17</v>
      </c>
      <c r="R54" s="198">
        <v>0.42</v>
      </c>
      <c r="S54" s="198">
        <v>0.26</v>
      </c>
      <c r="T54" s="198">
        <v>0</v>
      </c>
      <c r="U54" s="198">
        <v>4.12</v>
      </c>
      <c r="V54" s="198">
        <v>0.13</v>
      </c>
      <c r="W54" s="198">
        <v>0.46</v>
      </c>
      <c r="X54" s="198">
        <v>1.45</v>
      </c>
      <c r="Y54" s="198">
        <v>0</v>
      </c>
      <c r="Z54" s="198">
        <v>2.4900000000000002</v>
      </c>
      <c r="AA54" s="198">
        <v>0.69</v>
      </c>
      <c r="AB54" s="198">
        <v>0</v>
      </c>
      <c r="AC54" s="198">
        <v>2.92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7.81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167.48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2.42</v>
      </c>
      <c r="E55" s="198">
        <v>0</v>
      </c>
      <c r="F55" s="198">
        <v>2</v>
      </c>
      <c r="G55" s="198">
        <v>2</v>
      </c>
      <c r="H55" s="198">
        <v>0</v>
      </c>
      <c r="I55" s="198">
        <v>3.1</v>
      </c>
      <c r="J55" s="198">
        <v>0</v>
      </c>
      <c r="K55" s="198">
        <v>0.3</v>
      </c>
      <c r="L55" s="198">
        <v>18.57</v>
      </c>
      <c r="M55" s="198">
        <v>0.91</v>
      </c>
      <c r="N55" s="198">
        <v>1.17</v>
      </c>
      <c r="O55" s="198">
        <v>0</v>
      </c>
      <c r="P55" s="198">
        <v>1.18</v>
      </c>
      <c r="Q55" s="198">
        <v>0.17</v>
      </c>
      <c r="R55" s="198">
        <v>0.42</v>
      </c>
      <c r="S55" s="198">
        <v>0.26</v>
      </c>
      <c r="T55" s="198">
        <v>0</v>
      </c>
      <c r="U55" s="198">
        <v>4.12</v>
      </c>
      <c r="V55" s="198">
        <v>0.13</v>
      </c>
      <c r="W55" s="198">
        <v>0.46</v>
      </c>
      <c r="X55" s="198">
        <v>1.45</v>
      </c>
      <c r="Y55" s="198">
        <v>0</v>
      </c>
      <c r="Z55" s="198">
        <v>2.4900000000000002</v>
      </c>
      <c r="AA55" s="198">
        <v>0.69</v>
      </c>
      <c r="AB55" s="198">
        <v>0</v>
      </c>
      <c r="AC55" s="198">
        <v>2.92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7.81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167.48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2.42</v>
      </c>
      <c r="E56" s="198">
        <v>0</v>
      </c>
      <c r="F56" s="198">
        <v>2</v>
      </c>
      <c r="G56" s="198">
        <v>2</v>
      </c>
      <c r="H56" s="198">
        <v>0</v>
      </c>
      <c r="I56" s="198">
        <v>3.1</v>
      </c>
      <c r="J56" s="198">
        <v>0</v>
      </c>
      <c r="K56" s="198">
        <v>0.3</v>
      </c>
      <c r="L56" s="198">
        <v>18.57</v>
      </c>
      <c r="M56" s="198">
        <v>0.91</v>
      </c>
      <c r="N56" s="198">
        <v>1.17</v>
      </c>
      <c r="O56" s="198">
        <v>0</v>
      </c>
      <c r="P56" s="198">
        <v>1.18</v>
      </c>
      <c r="Q56" s="198">
        <v>0.17</v>
      </c>
      <c r="R56" s="198">
        <v>0.42</v>
      </c>
      <c r="S56" s="198">
        <v>0.26</v>
      </c>
      <c r="T56" s="198">
        <v>0</v>
      </c>
      <c r="U56" s="198">
        <v>4.12</v>
      </c>
      <c r="V56" s="198">
        <v>0.13</v>
      </c>
      <c r="W56" s="198">
        <v>0.46</v>
      </c>
      <c r="X56" s="198">
        <v>1.45</v>
      </c>
      <c r="Y56" s="198">
        <v>0</v>
      </c>
      <c r="Z56" s="198">
        <v>2.4900000000000002</v>
      </c>
      <c r="AA56" s="198">
        <v>0.69</v>
      </c>
      <c r="AB56" s="198">
        <v>0</v>
      </c>
      <c r="AC56" s="198">
        <v>2.92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7.81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167.48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2.42</v>
      </c>
      <c r="E57" s="198">
        <v>0</v>
      </c>
      <c r="F57" s="198">
        <v>2</v>
      </c>
      <c r="G57" s="198">
        <v>2</v>
      </c>
      <c r="H57" s="198">
        <v>0</v>
      </c>
      <c r="I57" s="198">
        <v>3.1</v>
      </c>
      <c r="J57" s="198">
        <v>0</v>
      </c>
      <c r="K57" s="198">
        <v>0.3</v>
      </c>
      <c r="L57" s="198">
        <v>18.57</v>
      </c>
      <c r="M57" s="198">
        <v>0.91</v>
      </c>
      <c r="N57" s="198">
        <v>1.17</v>
      </c>
      <c r="O57" s="198">
        <v>0</v>
      </c>
      <c r="P57" s="198">
        <v>1.18</v>
      </c>
      <c r="Q57" s="198">
        <v>0.17</v>
      </c>
      <c r="R57" s="198">
        <v>0.42</v>
      </c>
      <c r="S57" s="198">
        <v>0.26</v>
      </c>
      <c r="T57" s="198">
        <v>0</v>
      </c>
      <c r="U57" s="198">
        <v>4.12</v>
      </c>
      <c r="V57" s="198">
        <v>0.13</v>
      </c>
      <c r="W57" s="198">
        <v>0.46</v>
      </c>
      <c r="X57" s="198">
        <v>1.45</v>
      </c>
      <c r="Y57" s="198">
        <v>0</v>
      </c>
      <c r="Z57" s="198">
        <v>2.4900000000000002</v>
      </c>
      <c r="AA57" s="198">
        <v>0.69</v>
      </c>
      <c r="AB57" s="198">
        <v>0</v>
      </c>
      <c r="AC57" s="198">
        <v>2.92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7.81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167.48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2.42</v>
      </c>
      <c r="E58" s="198">
        <v>0</v>
      </c>
      <c r="F58" s="198">
        <v>2</v>
      </c>
      <c r="G58" s="198">
        <v>2</v>
      </c>
      <c r="H58" s="198">
        <v>0</v>
      </c>
      <c r="I58" s="198">
        <v>3.1</v>
      </c>
      <c r="J58" s="198">
        <v>0</v>
      </c>
      <c r="K58" s="198">
        <v>0.3</v>
      </c>
      <c r="L58" s="198">
        <v>18.57</v>
      </c>
      <c r="M58" s="198">
        <v>0.91</v>
      </c>
      <c r="N58" s="198">
        <v>1.17</v>
      </c>
      <c r="O58" s="198">
        <v>0</v>
      </c>
      <c r="P58" s="198">
        <v>1.18</v>
      </c>
      <c r="Q58" s="198">
        <v>0.17</v>
      </c>
      <c r="R58" s="198">
        <v>0.42</v>
      </c>
      <c r="S58" s="198">
        <v>0.26</v>
      </c>
      <c r="T58" s="198">
        <v>0</v>
      </c>
      <c r="U58" s="198">
        <v>4.12</v>
      </c>
      <c r="V58" s="198">
        <v>0.13</v>
      </c>
      <c r="W58" s="198">
        <v>0.46</v>
      </c>
      <c r="X58" s="198">
        <v>1.45</v>
      </c>
      <c r="Y58" s="198">
        <v>0</v>
      </c>
      <c r="Z58" s="198">
        <v>2.4900000000000002</v>
      </c>
      <c r="AA58" s="198">
        <v>0.69</v>
      </c>
      <c r="AB58" s="198">
        <v>0</v>
      </c>
      <c r="AC58" s="198">
        <v>2.92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7.81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167.48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2.42</v>
      </c>
      <c r="E59" s="198">
        <v>0</v>
      </c>
      <c r="F59" s="198">
        <v>2</v>
      </c>
      <c r="G59" s="198">
        <v>2</v>
      </c>
      <c r="H59" s="198">
        <v>0</v>
      </c>
      <c r="I59" s="198">
        <v>3.1</v>
      </c>
      <c r="J59" s="198">
        <v>0</v>
      </c>
      <c r="K59" s="198">
        <v>0.15</v>
      </c>
      <c r="L59" s="198">
        <v>18.57</v>
      </c>
      <c r="M59" s="198">
        <v>0.91</v>
      </c>
      <c r="N59" s="198">
        <v>1.17</v>
      </c>
      <c r="O59" s="198">
        <v>0</v>
      </c>
      <c r="P59" s="198">
        <v>1.18</v>
      </c>
      <c r="Q59" s="198">
        <v>0.17</v>
      </c>
      <c r="R59" s="198">
        <v>0.42</v>
      </c>
      <c r="S59" s="198">
        <v>0.26</v>
      </c>
      <c r="T59" s="198">
        <v>0</v>
      </c>
      <c r="U59" s="198">
        <v>4.12</v>
      </c>
      <c r="V59" s="198">
        <v>0.13</v>
      </c>
      <c r="W59" s="198">
        <v>0.46</v>
      </c>
      <c r="X59" s="198">
        <v>1.45</v>
      </c>
      <c r="Y59" s="198">
        <v>0</v>
      </c>
      <c r="Z59" s="198">
        <v>2.4900000000000002</v>
      </c>
      <c r="AA59" s="198">
        <v>0.69</v>
      </c>
      <c r="AB59" s="198">
        <v>0</v>
      </c>
      <c r="AC59" s="198">
        <v>2.92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7.81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167.48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2.42</v>
      </c>
      <c r="E60" s="198">
        <v>0</v>
      </c>
      <c r="F60" s="198">
        <v>2</v>
      </c>
      <c r="G60" s="198">
        <v>2</v>
      </c>
      <c r="H60" s="198">
        <v>0</v>
      </c>
      <c r="I60" s="198">
        <v>3.1</v>
      </c>
      <c r="J60" s="198">
        <v>0</v>
      </c>
      <c r="K60" s="198">
        <v>0.15</v>
      </c>
      <c r="L60" s="198">
        <v>18.57</v>
      </c>
      <c r="M60" s="198">
        <v>0.91</v>
      </c>
      <c r="N60" s="198">
        <v>1.17</v>
      </c>
      <c r="O60" s="198">
        <v>0</v>
      </c>
      <c r="P60" s="198">
        <v>1.18</v>
      </c>
      <c r="Q60" s="198">
        <v>0.17</v>
      </c>
      <c r="R60" s="198">
        <v>0.42</v>
      </c>
      <c r="S60" s="198">
        <v>0.26</v>
      </c>
      <c r="T60" s="198">
        <v>0</v>
      </c>
      <c r="U60" s="198">
        <v>4.12</v>
      </c>
      <c r="V60" s="198">
        <v>0.13</v>
      </c>
      <c r="W60" s="198">
        <v>0.46</v>
      </c>
      <c r="X60" s="198">
        <v>1.45</v>
      </c>
      <c r="Y60" s="198">
        <v>0</v>
      </c>
      <c r="Z60" s="198">
        <v>2.4900000000000002</v>
      </c>
      <c r="AA60" s="198">
        <v>0.69</v>
      </c>
      <c r="AB60" s="198">
        <v>0</v>
      </c>
      <c r="AC60" s="198">
        <v>2.92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7.81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167.48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2.42</v>
      </c>
      <c r="E61" s="198">
        <v>0</v>
      </c>
      <c r="F61" s="198">
        <v>1.67</v>
      </c>
      <c r="G61" s="198">
        <v>2</v>
      </c>
      <c r="H61" s="198">
        <v>0</v>
      </c>
      <c r="I61" s="198">
        <v>3.1</v>
      </c>
      <c r="J61" s="198">
        <v>0</v>
      </c>
      <c r="K61" s="198">
        <v>0.15</v>
      </c>
      <c r="L61" s="198">
        <v>18.57</v>
      </c>
      <c r="M61" s="198">
        <v>0.91</v>
      </c>
      <c r="N61" s="198">
        <v>1.17</v>
      </c>
      <c r="O61" s="198">
        <v>0</v>
      </c>
      <c r="P61" s="198">
        <v>1.18</v>
      </c>
      <c r="Q61" s="198">
        <v>0.17</v>
      </c>
      <c r="R61" s="198">
        <v>0.42</v>
      </c>
      <c r="S61" s="198">
        <v>0.26</v>
      </c>
      <c r="T61" s="198">
        <v>0</v>
      </c>
      <c r="U61" s="198">
        <v>4.12</v>
      </c>
      <c r="V61" s="198">
        <v>0.13</v>
      </c>
      <c r="W61" s="198">
        <v>0.46</v>
      </c>
      <c r="X61" s="198">
        <v>1.45</v>
      </c>
      <c r="Y61" s="198">
        <v>0</v>
      </c>
      <c r="Z61" s="198">
        <v>2.4900000000000002</v>
      </c>
      <c r="AA61" s="198">
        <v>0.69</v>
      </c>
      <c r="AB61" s="198">
        <v>0</v>
      </c>
      <c r="AC61" s="198">
        <v>2.92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7.81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170.1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2.42</v>
      </c>
      <c r="E62" s="198">
        <v>0</v>
      </c>
      <c r="F62" s="198">
        <v>1.67</v>
      </c>
      <c r="G62" s="198">
        <v>2</v>
      </c>
      <c r="H62" s="198">
        <v>0</v>
      </c>
      <c r="I62" s="198">
        <v>3.1</v>
      </c>
      <c r="J62" s="198">
        <v>0</v>
      </c>
      <c r="K62" s="198">
        <v>0.15</v>
      </c>
      <c r="L62" s="198">
        <v>18.57</v>
      </c>
      <c r="M62" s="198">
        <v>0.91</v>
      </c>
      <c r="N62" s="198">
        <v>1.17</v>
      </c>
      <c r="O62" s="198">
        <v>0</v>
      </c>
      <c r="P62" s="198">
        <v>1.18</v>
      </c>
      <c r="Q62" s="198">
        <v>0.17</v>
      </c>
      <c r="R62" s="198">
        <v>0.42</v>
      </c>
      <c r="S62" s="198">
        <v>0.26</v>
      </c>
      <c r="T62" s="198">
        <v>0</v>
      </c>
      <c r="U62" s="198">
        <v>4.12</v>
      </c>
      <c r="V62" s="198">
        <v>0.13</v>
      </c>
      <c r="W62" s="198">
        <v>0.46</v>
      </c>
      <c r="X62" s="198">
        <v>1.45</v>
      </c>
      <c r="Y62" s="198">
        <v>0</v>
      </c>
      <c r="Z62" s="198">
        <v>2.4900000000000002</v>
      </c>
      <c r="AA62" s="198">
        <v>0.69</v>
      </c>
      <c r="AB62" s="198">
        <v>0</v>
      </c>
      <c r="AC62" s="198">
        <v>2.92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7.81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170.1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2.42</v>
      </c>
      <c r="E63" s="198">
        <v>0</v>
      </c>
      <c r="F63" s="198">
        <v>1.67</v>
      </c>
      <c r="G63" s="198">
        <v>2</v>
      </c>
      <c r="H63" s="198">
        <v>0</v>
      </c>
      <c r="I63" s="198">
        <v>3.1</v>
      </c>
      <c r="J63" s="198">
        <v>0</v>
      </c>
      <c r="K63" s="198">
        <v>0.15</v>
      </c>
      <c r="L63" s="198">
        <v>18.57</v>
      </c>
      <c r="M63" s="198">
        <v>0.91</v>
      </c>
      <c r="N63" s="198">
        <v>1.17</v>
      </c>
      <c r="O63" s="198">
        <v>0</v>
      </c>
      <c r="P63" s="198">
        <v>1.18</v>
      </c>
      <c r="Q63" s="198">
        <v>0.17</v>
      </c>
      <c r="R63" s="198">
        <v>0.42</v>
      </c>
      <c r="S63" s="198">
        <v>0.26</v>
      </c>
      <c r="T63" s="198">
        <v>0</v>
      </c>
      <c r="U63" s="198">
        <v>4.12</v>
      </c>
      <c r="V63" s="198">
        <v>0.13</v>
      </c>
      <c r="W63" s="198">
        <v>0.46</v>
      </c>
      <c r="X63" s="198">
        <v>1.45</v>
      </c>
      <c r="Y63" s="198">
        <v>0</v>
      </c>
      <c r="Z63" s="198">
        <v>2.4900000000000002</v>
      </c>
      <c r="AA63" s="198">
        <v>0.69</v>
      </c>
      <c r="AB63" s="198">
        <v>0</v>
      </c>
      <c r="AC63" s="198">
        <v>2.92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7.81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170.1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2.42</v>
      </c>
      <c r="E64" s="198">
        <v>0</v>
      </c>
      <c r="F64" s="198">
        <v>1.67</v>
      </c>
      <c r="G64" s="198">
        <v>2</v>
      </c>
      <c r="H64" s="198">
        <v>0</v>
      </c>
      <c r="I64" s="198">
        <v>3.1</v>
      </c>
      <c r="J64" s="198">
        <v>0</v>
      </c>
      <c r="K64" s="198">
        <v>0.15</v>
      </c>
      <c r="L64" s="198">
        <v>18.57</v>
      </c>
      <c r="M64" s="198">
        <v>0.91</v>
      </c>
      <c r="N64" s="198">
        <v>1.17</v>
      </c>
      <c r="O64" s="198">
        <v>0</v>
      </c>
      <c r="P64" s="198">
        <v>1.18</v>
      </c>
      <c r="Q64" s="198">
        <v>0.17</v>
      </c>
      <c r="R64" s="198">
        <v>0.42</v>
      </c>
      <c r="S64" s="198">
        <v>0.26</v>
      </c>
      <c r="T64" s="198">
        <v>0</v>
      </c>
      <c r="U64" s="198">
        <v>4.12</v>
      </c>
      <c r="V64" s="198">
        <v>0.13</v>
      </c>
      <c r="W64" s="198">
        <v>0.46</v>
      </c>
      <c r="X64" s="198">
        <v>1.45</v>
      </c>
      <c r="Y64" s="198">
        <v>0</v>
      </c>
      <c r="Z64" s="198">
        <v>2.4900000000000002</v>
      </c>
      <c r="AA64" s="198">
        <v>0.69</v>
      </c>
      <c r="AB64" s="198">
        <v>0</v>
      </c>
      <c r="AC64" s="198">
        <v>2.92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7.81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170.1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2.42</v>
      </c>
      <c r="E65" s="198">
        <v>0</v>
      </c>
      <c r="F65" s="198">
        <v>1.67</v>
      </c>
      <c r="G65" s="198">
        <v>2</v>
      </c>
      <c r="H65" s="198">
        <v>0</v>
      </c>
      <c r="I65" s="198">
        <v>3.1</v>
      </c>
      <c r="J65" s="198">
        <v>0</v>
      </c>
      <c r="K65" s="198">
        <v>4.3600000000000003</v>
      </c>
      <c r="L65" s="198">
        <v>18.57</v>
      </c>
      <c r="M65" s="198">
        <v>0.91</v>
      </c>
      <c r="N65" s="198">
        <v>1.17</v>
      </c>
      <c r="O65" s="198">
        <v>0</v>
      </c>
      <c r="P65" s="198">
        <v>1.18</v>
      </c>
      <c r="Q65" s="198">
        <v>0.17</v>
      </c>
      <c r="R65" s="198">
        <v>0.42</v>
      </c>
      <c r="S65" s="198">
        <v>0.26</v>
      </c>
      <c r="T65" s="198">
        <v>0</v>
      </c>
      <c r="U65" s="198">
        <v>4.12</v>
      </c>
      <c r="V65" s="198">
        <v>0.13</v>
      </c>
      <c r="W65" s="198">
        <v>0.46</v>
      </c>
      <c r="X65" s="198">
        <v>1.45</v>
      </c>
      <c r="Y65" s="198">
        <v>0</v>
      </c>
      <c r="Z65" s="198">
        <v>2.4900000000000002</v>
      </c>
      <c r="AA65" s="198">
        <v>0.69</v>
      </c>
      <c r="AB65" s="198">
        <v>0</v>
      </c>
      <c r="AC65" s="198">
        <v>2.92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7.81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170.1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2.42</v>
      </c>
      <c r="E66" s="198">
        <v>0</v>
      </c>
      <c r="F66" s="198">
        <v>1.67</v>
      </c>
      <c r="G66" s="198">
        <v>2</v>
      </c>
      <c r="H66" s="198">
        <v>0</v>
      </c>
      <c r="I66" s="198">
        <v>3.1</v>
      </c>
      <c r="J66" s="198">
        <v>0</v>
      </c>
      <c r="K66" s="198">
        <v>4.07</v>
      </c>
      <c r="L66" s="198">
        <v>18.57</v>
      </c>
      <c r="M66" s="198">
        <v>0.91</v>
      </c>
      <c r="N66" s="198">
        <v>1.17</v>
      </c>
      <c r="O66" s="198">
        <v>0</v>
      </c>
      <c r="P66" s="198">
        <v>1.18</v>
      </c>
      <c r="Q66" s="198">
        <v>0.17</v>
      </c>
      <c r="R66" s="198">
        <v>0.42</v>
      </c>
      <c r="S66" s="198">
        <v>0.26</v>
      </c>
      <c r="T66" s="198">
        <v>0</v>
      </c>
      <c r="U66" s="198">
        <v>4.12</v>
      </c>
      <c r="V66" s="198">
        <v>0.13</v>
      </c>
      <c r="W66" s="198">
        <v>0.46</v>
      </c>
      <c r="X66" s="198">
        <v>1.45</v>
      </c>
      <c r="Y66" s="198">
        <v>0</v>
      </c>
      <c r="Z66" s="198">
        <v>2.4900000000000002</v>
      </c>
      <c r="AA66" s="198">
        <v>0.69</v>
      </c>
      <c r="AB66" s="198">
        <v>0</v>
      </c>
      <c r="AC66" s="198">
        <v>2.92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8.5299999999999994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170.1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2.42</v>
      </c>
      <c r="E67" s="198">
        <v>0</v>
      </c>
      <c r="F67" s="198">
        <v>1.67</v>
      </c>
      <c r="G67" s="198">
        <v>2</v>
      </c>
      <c r="H67" s="198">
        <v>0</v>
      </c>
      <c r="I67" s="198">
        <v>3.1</v>
      </c>
      <c r="J67" s="198">
        <v>0</v>
      </c>
      <c r="K67" s="198">
        <v>3.74</v>
      </c>
      <c r="L67" s="198">
        <v>18.57</v>
      </c>
      <c r="M67" s="198">
        <v>0.91</v>
      </c>
      <c r="N67" s="198">
        <v>1.17</v>
      </c>
      <c r="O67" s="198">
        <v>0</v>
      </c>
      <c r="P67" s="198">
        <v>1.18</v>
      </c>
      <c r="Q67" s="198">
        <v>0.17</v>
      </c>
      <c r="R67" s="198">
        <v>0.42</v>
      </c>
      <c r="S67" s="198">
        <v>0.26</v>
      </c>
      <c r="T67" s="198">
        <v>0</v>
      </c>
      <c r="U67" s="198">
        <v>4.12</v>
      </c>
      <c r="V67" s="198">
        <v>0.13</v>
      </c>
      <c r="W67" s="198">
        <v>0.46</v>
      </c>
      <c r="X67" s="198">
        <v>1.32</v>
      </c>
      <c r="Y67" s="198">
        <v>0</v>
      </c>
      <c r="Z67" s="198">
        <v>2.4900000000000002</v>
      </c>
      <c r="AA67" s="198">
        <v>0.69</v>
      </c>
      <c r="AB67" s="198">
        <v>0</v>
      </c>
      <c r="AC67" s="198">
        <v>2.92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7.81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167.48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2.42</v>
      </c>
      <c r="E68" s="198">
        <v>0</v>
      </c>
      <c r="F68" s="198">
        <v>1.67</v>
      </c>
      <c r="G68" s="198">
        <v>2</v>
      </c>
      <c r="H68" s="198">
        <v>0</v>
      </c>
      <c r="I68" s="198">
        <v>3.1</v>
      </c>
      <c r="J68" s="198">
        <v>0</v>
      </c>
      <c r="K68" s="198">
        <v>3.44</v>
      </c>
      <c r="L68" s="198">
        <v>18.57</v>
      </c>
      <c r="M68" s="198">
        <v>0.91</v>
      </c>
      <c r="N68" s="198">
        <v>1.17</v>
      </c>
      <c r="O68" s="198">
        <v>0</v>
      </c>
      <c r="P68" s="198">
        <v>1.18</v>
      </c>
      <c r="Q68" s="198">
        <v>0.17</v>
      </c>
      <c r="R68" s="198">
        <v>0.42</v>
      </c>
      <c r="S68" s="198">
        <v>0.26</v>
      </c>
      <c r="T68" s="198">
        <v>0</v>
      </c>
      <c r="U68" s="198">
        <v>4.12</v>
      </c>
      <c r="V68" s="198">
        <v>0.13</v>
      </c>
      <c r="W68" s="198">
        <v>0.46</v>
      </c>
      <c r="X68" s="198">
        <v>1.32</v>
      </c>
      <c r="Y68" s="198">
        <v>0</v>
      </c>
      <c r="Z68" s="198">
        <v>2.4900000000000002</v>
      </c>
      <c r="AA68" s="198">
        <v>0.69</v>
      </c>
      <c r="AB68" s="198">
        <v>0</v>
      </c>
      <c r="AC68" s="198">
        <v>2.92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8.16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167.48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2.42</v>
      </c>
      <c r="E69" s="198">
        <v>0</v>
      </c>
      <c r="F69" s="198">
        <v>1.67</v>
      </c>
      <c r="G69" s="198">
        <v>2</v>
      </c>
      <c r="H69" s="198">
        <v>0</v>
      </c>
      <c r="I69" s="198">
        <v>3.1</v>
      </c>
      <c r="J69" s="198">
        <v>0</v>
      </c>
      <c r="K69" s="198">
        <v>3.14</v>
      </c>
      <c r="L69" s="198">
        <v>18.57</v>
      </c>
      <c r="M69" s="198">
        <v>0.91</v>
      </c>
      <c r="N69" s="198">
        <v>1.17</v>
      </c>
      <c r="O69" s="198">
        <v>0</v>
      </c>
      <c r="P69" s="198">
        <v>1.18</v>
      </c>
      <c r="Q69" s="198">
        <v>0.17</v>
      </c>
      <c r="R69" s="198">
        <v>0.42</v>
      </c>
      <c r="S69" s="198">
        <v>0.26</v>
      </c>
      <c r="T69" s="198">
        <v>0</v>
      </c>
      <c r="U69" s="198">
        <v>4.12</v>
      </c>
      <c r="V69" s="198">
        <v>0.13</v>
      </c>
      <c r="W69" s="198">
        <v>0.46</v>
      </c>
      <c r="X69" s="198">
        <v>1.45</v>
      </c>
      <c r="Y69" s="198">
        <v>0</v>
      </c>
      <c r="Z69" s="198">
        <v>2.4900000000000002</v>
      </c>
      <c r="AA69" s="198">
        <v>0.69</v>
      </c>
      <c r="AB69" s="198">
        <v>0</v>
      </c>
      <c r="AC69" s="198">
        <v>2.92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8.5299999999999994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167.48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2.42</v>
      </c>
      <c r="E70" s="198">
        <v>0</v>
      </c>
      <c r="F70" s="198">
        <v>1.67</v>
      </c>
      <c r="G70" s="198">
        <v>2</v>
      </c>
      <c r="H70" s="198">
        <v>0</v>
      </c>
      <c r="I70" s="198">
        <v>3.1</v>
      </c>
      <c r="J70" s="198">
        <v>0</v>
      </c>
      <c r="K70" s="198">
        <v>2.85</v>
      </c>
      <c r="L70" s="198">
        <v>18.57</v>
      </c>
      <c r="M70" s="198">
        <v>0.91</v>
      </c>
      <c r="N70" s="198">
        <v>1.17</v>
      </c>
      <c r="O70" s="198">
        <v>0</v>
      </c>
      <c r="P70" s="198">
        <v>1.18</v>
      </c>
      <c r="Q70" s="198">
        <v>0.17</v>
      </c>
      <c r="R70" s="198">
        <v>0.42</v>
      </c>
      <c r="S70" s="198">
        <v>0.26</v>
      </c>
      <c r="T70" s="198">
        <v>0</v>
      </c>
      <c r="U70" s="198">
        <v>4.12</v>
      </c>
      <c r="V70" s="198">
        <v>0.13</v>
      </c>
      <c r="W70" s="198">
        <v>0.46</v>
      </c>
      <c r="X70" s="198">
        <v>1.45</v>
      </c>
      <c r="Y70" s="198">
        <v>0</v>
      </c>
      <c r="Z70" s="198">
        <v>2.4900000000000002</v>
      </c>
      <c r="AA70" s="198">
        <v>0.69</v>
      </c>
      <c r="AB70" s="198">
        <v>0</v>
      </c>
      <c r="AC70" s="198">
        <v>2.92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8.34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167.48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2.42</v>
      </c>
      <c r="E71" s="198">
        <v>0</v>
      </c>
      <c r="F71" s="198">
        <v>1.67</v>
      </c>
      <c r="G71" s="198">
        <v>2</v>
      </c>
      <c r="H71" s="198">
        <v>0</v>
      </c>
      <c r="I71" s="198">
        <v>3.1</v>
      </c>
      <c r="J71" s="198">
        <v>0</v>
      </c>
      <c r="K71" s="198">
        <v>2.5499999999999998</v>
      </c>
      <c r="L71" s="198">
        <v>18.57</v>
      </c>
      <c r="M71" s="198">
        <v>0.91</v>
      </c>
      <c r="N71" s="198">
        <v>1.17</v>
      </c>
      <c r="O71" s="198">
        <v>0</v>
      </c>
      <c r="P71" s="198">
        <v>1.18</v>
      </c>
      <c r="Q71" s="198">
        <v>0.17</v>
      </c>
      <c r="R71" s="198">
        <v>0.42</v>
      </c>
      <c r="S71" s="198">
        <v>0.26</v>
      </c>
      <c r="T71" s="198">
        <v>0</v>
      </c>
      <c r="U71" s="198">
        <v>4.12</v>
      </c>
      <c r="V71" s="198">
        <v>0.13</v>
      </c>
      <c r="W71" s="198">
        <v>0.46</v>
      </c>
      <c r="X71" s="198">
        <v>1.45</v>
      </c>
      <c r="Y71" s="198">
        <v>0</v>
      </c>
      <c r="Z71" s="198">
        <v>2.4900000000000002</v>
      </c>
      <c r="AA71" s="198">
        <v>0.69</v>
      </c>
      <c r="AB71" s="198">
        <v>0</v>
      </c>
      <c r="AC71" s="198">
        <v>2.92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7.81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170.1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2.42</v>
      </c>
      <c r="E72" s="198">
        <v>0</v>
      </c>
      <c r="F72" s="198">
        <v>1.67</v>
      </c>
      <c r="G72" s="198">
        <v>2</v>
      </c>
      <c r="H72" s="198">
        <v>0</v>
      </c>
      <c r="I72" s="198">
        <v>3.1</v>
      </c>
      <c r="J72" s="198">
        <v>0</v>
      </c>
      <c r="K72" s="198">
        <v>2.25</v>
      </c>
      <c r="L72" s="198">
        <v>18.57</v>
      </c>
      <c r="M72" s="198">
        <v>0.91</v>
      </c>
      <c r="N72" s="198">
        <v>1.17</v>
      </c>
      <c r="O72" s="198">
        <v>0</v>
      </c>
      <c r="P72" s="198">
        <v>1.18</v>
      </c>
      <c r="Q72" s="198">
        <v>0.17</v>
      </c>
      <c r="R72" s="198">
        <v>0.42</v>
      </c>
      <c r="S72" s="198">
        <v>0.26</v>
      </c>
      <c r="T72" s="198">
        <v>0</v>
      </c>
      <c r="U72" s="198">
        <v>4.12</v>
      </c>
      <c r="V72" s="198">
        <v>0.13</v>
      </c>
      <c r="W72" s="198">
        <v>0.46</v>
      </c>
      <c r="X72" s="198">
        <v>1.45</v>
      </c>
      <c r="Y72" s="198">
        <v>0</v>
      </c>
      <c r="Z72" s="198">
        <v>2.4900000000000002</v>
      </c>
      <c r="AA72" s="198">
        <v>0.69</v>
      </c>
      <c r="AB72" s="198">
        <v>0</v>
      </c>
      <c r="AC72" s="198">
        <v>2.92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7.81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170.1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2.42</v>
      </c>
      <c r="E73" s="198">
        <v>0</v>
      </c>
      <c r="F73" s="198">
        <v>1.67</v>
      </c>
      <c r="G73" s="198">
        <v>2</v>
      </c>
      <c r="H73" s="198">
        <v>0</v>
      </c>
      <c r="I73" s="198">
        <v>3.11</v>
      </c>
      <c r="J73" s="198">
        <v>0</v>
      </c>
      <c r="K73" s="198">
        <v>1.95</v>
      </c>
      <c r="L73" s="198">
        <v>18.57</v>
      </c>
      <c r="M73" s="198">
        <v>0.91</v>
      </c>
      <c r="N73" s="198">
        <v>1.17</v>
      </c>
      <c r="O73" s="198">
        <v>0</v>
      </c>
      <c r="P73" s="198">
        <v>1.18</v>
      </c>
      <c r="Q73" s="198">
        <v>0.17</v>
      </c>
      <c r="R73" s="198">
        <v>0.42</v>
      </c>
      <c r="S73" s="198">
        <v>0.26</v>
      </c>
      <c r="T73" s="198">
        <v>0</v>
      </c>
      <c r="U73" s="198">
        <v>4.12</v>
      </c>
      <c r="V73" s="198">
        <v>0.13</v>
      </c>
      <c r="W73" s="198">
        <v>0.46</v>
      </c>
      <c r="X73" s="198">
        <v>1.45</v>
      </c>
      <c r="Y73" s="198">
        <v>0</v>
      </c>
      <c r="Z73" s="198">
        <v>2.4900000000000002</v>
      </c>
      <c r="AA73" s="198">
        <v>0.69</v>
      </c>
      <c r="AB73" s="198">
        <v>0</v>
      </c>
      <c r="AC73" s="198">
        <v>2.92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8.5299999999999994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170.1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2.42</v>
      </c>
      <c r="E74" s="198">
        <v>0</v>
      </c>
      <c r="F74" s="198">
        <v>1.67</v>
      </c>
      <c r="G74" s="198">
        <v>2</v>
      </c>
      <c r="H74" s="198">
        <v>0</v>
      </c>
      <c r="I74" s="198">
        <v>3.11</v>
      </c>
      <c r="J74" s="198">
        <v>0</v>
      </c>
      <c r="K74" s="198">
        <v>1.65</v>
      </c>
      <c r="L74" s="198">
        <v>18.57</v>
      </c>
      <c r="M74" s="198">
        <v>0.91</v>
      </c>
      <c r="N74" s="198">
        <v>1.17</v>
      </c>
      <c r="O74" s="198">
        <v>0</v>
      </c>
      <c r="P74" s="198">
        <v>1.18</v>
      </c>
      <c r="Q74" s="198">
        <v>0.17</v>
      </c>
      <c r="R74" s="198">
        <v>0.42</v>
      </c>
      <c r="S74" s="198">
        <v>0.26</v>
      </c>
      <c r="T74" s="198">
        <v>0</v>
      </c>
      <c r="U74" s="198">
        <v>4.12</v>
      </c>
      <c r="V74" s="198">
        <v>0.13</v>
      </c>
      <c r="W74" s="198">
        <v>0.46</v>
      </c>
      <c r="X74" s="198">
        <v>1.45</v>
      </c>
      <c r="Y74" s="198">
        <v>0</v>
      </c>
      <c r="Z74" s="198">
        <v>2.4900000000000002</v>
      </c>
      <c r="AA74" s="198">
        <v>0.69</v>
      </c>
      <c r="AB74" s="198">
        <v>0</v>
      </c>
      <c r="AC74" s="198">
        <v>2.92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7.81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170.1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2.42</v>
      </c>
      <c r="E75" s="198">
        <v>0</v>
      </c>
      <c r="F75" s="198">
        <v>1.67</v>
      </c>
      <c r="G75" s="198">
        <v>2</v>
      </c>
      <c r="H75" s="198">
        <v>0</v>
      </c>
      <c r="I75" s="198">
        <v>3.11</v>
      </c>
      <c r="J75" s="198">
        <v>0</v>
      </c>
      <c r="K75" s="198">
        <v>1.33</v>
      </c>
      <c r="L75" s="198">
        <v>18.57</v>
      </c>
      <c r="M75" s="198">
        <v>0.91</v>
      </c>
      <c r="N75" s="198">
        <v>1.17</v>
      </c>
      <c r="O75" s="198">
        <v>0</v>
      </c>
      <c r="P75" s="198">
        <v>1.18</v>
      </c>
      <c r="Q75" s="198">
        <v>0.17</v>
      </c>
      <c r="R75" s="198">
        <v>0.42</v>
      </c>
      <c r="S75" s="198">
        <v>0.26</v>
      </c>
      <c r="T75" s="198">
        <v>0</v>
      </c>
      <c r="U75" s="198">
        <v>4.12</v>
      </c>
      <c r="V75" s="198">
        <v>0.14000000000000001</v>
      </c>
      <c r="W75" s="198">
        <v>0.46</v>
      </c>
      <c r="X75" s="198">
        <v>1.45</v>
      </c>
      <c r="Y75" s="198">
        <v>0</v>
      </c>
      <c r="Z75" s="198">
        <v>2.4900000000000002</v>
      </c>
      <c r="AA75" s="198">
        <v>0.69</v>
      </c>
      <c r="AB75" s="198">
        <v>0</v>
      </c>
      <c r="AC75" s="198">
        <v>2.92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7.81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178.8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2.42</v>
      </c>
      <c r="E76" s="198">
        <v>0</v>
      </c>
      <c r="F76" s="198">
        <v>1.67</v>
      </c>
      <c r="G76" s="198">
        <v>2</v>
      </c>
      <c r="H76" s="198">
        <v>0</v>
      </c>
      <c r="I76" s="198">
        <v>3.11</v>
      </c>
      <c r="J76" s="198">
        <v>0</v>
      </c>
      <c r="K76" s="198">
        <v>1.05</v>
      </c>
      <c r="L76" s="198">
        <v>18.57</v>
      </c>
      <c r="M76" s="198">
        <v>0.91</v>
      </c>
      <c r="N76" s="198">
        <v>1.17</v>
      </c>
      <c r="O76" s="198">
        <v>0</v>
      </c>
      <c r="P76" s="198">
        <v>1.18</v>
      </c>
      <c r="Q76" s="198">
        <v>0.17</v>
      </c>
      <c r="R76" s="198">
        <v>0.42</v>
      </c>
      <c r="S76" s="198">
        <v>0.26</v>
      </c>
      <c r="T76" s="198">
        <v>0</v>
      </c>
      <c r="U76" s="198">
        <v>4.12</v>
      </c>
      <c r="V76" s="198">
        <v>0.14000000000000001</v>
      </c>
      <c r="W76" s="198">
        <v>0.46</v>
      </c>
      <c r="X76" s="198">
        <v>1.45</v>
      </c>
      <c r="Y76" s="198">
        <v>0</v>
      </c>
      <c r="Z76" s="198">
        <v>2.4900000000000002</v>
      </c>
      <c r="AA76" s="198">
        <v>0.69</v>
      </c>
      <c r="AB76" s="198">
        <v>0</v>
      </c>
      <c r="AC76" s="198">
        <v>2.92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7.81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178.8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2.42</v>
      </c>
      <c r="E77" s="198">
        <v>0</v>
      </c>
      <c r="F77" s="198">
        <v>1.67</v>
      </c>
      <c r="G77" s="198">
        <v>2</v>
      </c>
      <c r="H77" s="198">
        <v>0</v>
      </c>
      <c r="I77" s="198">
        <v>3.1</v>
      </c>
      <c r="J77" s="198">
        <v>0</v>
      </c>
      <c r="K77" s="198">
        <v>0.75</v>
      </c>
      <c r="L77" s="198">
        <v>18.57</v>
      </c>
      <c r="M77" s="198">
        <v>0.88</v>
      </c>
      <c r="N77" s="198">
        <v>1.17</v>
      </c>
      <c r="O77" s="198">
        <v>0</v>
      </c>
      <c r="P77" s="198">
        <v>1.18</v>
      </c>
      <c r="Q77" s="198">
        <v>0.17</v>
      </c>
      <c r="R77" s="198">
        <v>0.42</v>
      </c>
      <c r="S77" s="198">
        <v>0.26</v>
      </c>
      <c r="T77" s="198">
        <v>0</v>
      </c>
      <c r="U77" s="198">
        <v>4.12</v>
      </c>
      <c r="V77" s="198">
        <v>0.14000000000000001</v>
      </c>
      <c r="W77" s="198">
        <v>0.46</v>
      </c>
      <c r="X77" s="198">
        <v>1.45</v>
      </c>
      <c r="Y77" s="198">
        <v>0</v>
      </c>
      <c r="Z77" s="198">
        <v>2.4900000000000002</v>
      </c>
      <c r="AA77" s="198">
        <v>0.69</v>
      </c>
      <c r="AB77" s="198">
        <v>0</v>
      </c>
      <c r="AC77" s="198">
        <v>2.92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7.81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178.8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2.42</v>
      </c>
      <c r="E78" s="198">
        <v>0</v>
      </c>
      <c r="F78" s="198">
        <v>1.67</v>
      </c>
      <c r="G78" s="198">
        <v>2</v>
      </c>
      <c r="H78" s="198">
        <v>0</v>
      </c>
      <c r="I78" s="198">
        <v>3.1</v>
      </c>
      <c r="J78" s="198">
        <v>0</v>
      </c>
      <c r="K78" s="198">
        <v>0.46</v>
      </c>
      <c r="L78" s="198">
        <v>18.57</v>
      </c>
      <c r="M78" s="198">
        <v>0.88</v>
      </c>
      <c r="N78" s="198">
        <v>1.17</v>
      </c>
      <c r="O78" s="198">
        <v>0</v>
      </c>
      <c r="P78" s="198">
        <v>1.18</v>
      </c>
      <c r="Q78" s="198">
        <v>0.17</v>
      </c>
      <c r="R78" s="198">
        <v>0.42</v>
      </c>
      <c r="S78" s="198">
        <v>0.26</v>
      </c>
      <c r="T78" s="198">
        <v>0</v>
      </c>
      <c r="U78" s="198">
        <v>4.12</v>
      </c>
      <c r="V78" s="198">
        <v>0.14000000000000001</v>
      </c>
      <c r="W78" s="198">
        <v>0.46</v>
      </c>
      <c r="X78" s="198">
        <v>1.45</v>
      </c>
      <c r="Y78" s="198">
        <v>0</v>
      </c>
      <c r="Z78" s="198">
        <v>2.4900000000000002</v>
      </c>
      <c r="AA78" s="198">
        <v>0.69</v>
      </c>
      <c r="AB78" s="198">
        <v>0</v>
      </c>
      <c r="AC78" s="198">
        <v>2.92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7.81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178.8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2.42</v>
      </c>
      <c r="E79" s="198">
        <v>0</v>
      </c>
      <c r="F79" s="198">
        <v>1.67</v>
      </c>
      <c r="G79" s="198">
        <v>2</v>
      </c>
      <c r="H79" s="198">
        <v>0</v>
      </c>
      <c r="I79" s="198">
        <v>3.1</v>
      </c>
      <c r="J79" s="198">
        <v>0</v>
      </c>
      <c r="K79" s="198">
        <v>0.3</v>
      </c>
      <c r="L79" s="198">
        <v>18.57</v>
      </c>
      <c r="M79" s="198">
        <v>0.88</v>
      </c>
      <c r="N79" s="198">
        <v>1.17</v>
      </c>
      <c r="O79" s="198">
        <v>0</v>
      </c>
      <c r="P79" s="198">
        <v>1.18</v>
      </c>
      <c r="Q79" s="198">
        <v>0.17</v>
      </c>
      <c r="R79" s="198">
        <v>0.33</v>
      </c>
      <c r="S79" s="198">
        <v>0.26</v>
      </c>
      <c r="T79" s="198">
        <v>0</v>
      </c>
      <c r="U79" s="198">
        <v>4.12</v>
      </c>
      <c r="V79" s="198">
        <v>0.14000000000000001</v>
      </c>
      <c r="W79" s="198">
        <v>0.46</v>
      </c>
      <c r="X79" s="198">
        <v>1.45</v>
      </c>
      <c r="Y79" s="198">
        <v>0</v>
      </c>
      <c r="Z79" s="198">
        <v>2.4900000000000002</v>
      </c>
      <c r="AA79" s="198">
        <v>0.69</v>
      </c>
      <c r="AB79" s="198">
        <v>0</v>
      </c>
      <c r="AC79" s="198">
        <v>2.92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8.16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178.8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2.42</v>
      </c>
      <c r="E80" s="198">
        <v>0</v>
      </c>
      <c r="F80" s="198">
        <v>1.67</v>
      </c>
      <c r="G80" s="198">
        <v>2</v>
      </c>
      <c r="H80" s="198">
        <v>0</v>
      </c>
      <c r="I80" s="198">
        <v>3.1</v>
      </c>
      <c r="J80" s="198">
        <v>0</v>
      </c>
      <c r="K80" s="198">
        <v>0.3</v>
      </c>
      <c r="L80" s="198">
        <v>18.57</v>
      </c>
      <c r="M80" s="198">
        <v>0.88</v>
      </c>
      <c r="N80" s="198">
        <v>1.17</v>
      </c>
      <c r="O80" s="198">
        <v>0</v>
      </c>
      <c r="P80" s="198">
        <v>1.18</v>
      </c>
      <c r="Q80" s="198">
        <v>0.17</v>
      </c>
      <c r="R80" s="198">
        <v>0.33</v>
      </c>
      <c r="S80" s="198">
        <v>0.26</v>
      </c>
      <c r="T80" s="198">
        <v>0</v>
      </c>
      <c r="U80" s="198">
        <v>4.12</v>
      </c>
      <c r="V80" s="198">
        <v>0.14000000000000001</v>
      </c>
      <c r="W80" s="198">
        <v>0.46</v>
      </c>
      <c r="X80" s="198">
        <v>1.45</v>
      </c>
      <c r="Y80" s="198">
        <v>0</v>
      </c>
      <c r="Z80" s="198">
        <v>2.4900000000000002</v>
      </c>
      <c r="AA80" s="198">
        <v>0.69</v>
      </c>
      <c r="AB80" s="198">
        <v>0</v>
      </c>
      <c r="AC80" s="198">
        <v>2.92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7.81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178.8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2.42</v>
      </c>
      <c r="E81" s="198">
        <v>0</v>
      </c>
      <c r="F81" s="198">
        <v>1.67</v>
      </c>
      <c r="G81" s="198">
        <v>2</v>
      </c>
      <c r="H81" s="198">
        <v>0</v>
      </c>
      <c r="I81" s="198">
        <v>3.1</v>
      </c>
      <c r="J81" s="198">
        <v>0</v>
      </c>
      <c r="K81" s="198">
        <v>0.3</v>
      </c>
      <c r="L81" s="198">
        <v>18.57</v>
      </c>
      <c r="M81" s="198">
        <v>0.88</v>
      </c>
      <c r="N81" s="198">
        <v>1.17</v>
      </c>
      <c r="O81" s="198">
        <v>0</v>
      </c>
      <c r="P81" s="198">
        <v>1.18</v>
      </c>
      <c r="Q81" s="198">
        <v>0.17</v>
      </c>
      <c r="R81" s="198">
        <v>0.33</v>
      </c>
      <c r="S81" s="198">
        <v>0.26</v>
      </c>
      <c r="T81" s="198">
        <v>0</v>
      </c>
      <c r="U81" s="198">
        <v>4.12</v>
      </c>
      <c r="V81" s="198">
        <v>0.14000000000000001</v>
      </c>
      <c r="W81" s="198">
        <v>0.46</v>
      </c>
      <c r="X81" s="198">
        <v>1.45</v>
      </c>
      <c r="Y81" s="198">
        <v>0</v>
      </c>
      <c r="Z81" s="198">
        <v>2.4900000000000002</v>
      </c>
      <c r="AA81" s="198">
        <v>0.69</v>
      </c>
      <c r="AB81" s="198">
        <v>0</v>
      </c>
      <c r="AC81" s="198">
        <v>2.92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7.81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178.8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2.42</v>
      </c>
      <c r="E82" s="198">
        <v>0</v>
      </c>
      <c r="F82" s="198">
        <v>1.67</v>
      </c>
      <c r="G82" s="198">
        <v>2</v>
      </c>
      <c r="H82" s="198">
        <v>0</v>
      </c>
      <c r="I82" s="198">
        <v>3.1</v>
      </c>
      <c r="J82" s="198">
        <v>0</v>
      </c>
      <c r="K82" s="198">
        <v>0.3</v>
      </c>
      <c r="L82" s="198">
        <v>18.57</v>
      </c>
      <c r="M82" s="198">
        <v>0.88</v>
      </c>
      <c r="N82" s="198">
        <v>1.17</v>
      </c>
      <c r="O82" s="198">
        <v>0</v>
      </c>
      <c r="P82" s="198">
        <v>1.18</v>
      </c>
      <c r="Q82" s="198">
        <v>0.17</v>
      </c>
      <c r="R82" s="198">
        <v>0.33</v>
      </c>
      <c r="S82" s="198">
        <v>0.26</v>
      </c>
      <c r="T82" s="198">
        <v>0</v>
      </c>
      <c r="U82" s="198">
        <v>4.12</v>
      </c>
      <c r="V82" s="198">
        <v>0.14000000000000001</v>
      </c>
      <c r="W82" s="198">
        <v>0.46</v>
      </c>
      <c r="X82" s="198">
        <v>1.45</v>
      </c>
      <c r="Y82" s="198">
        <v>0</v>
      </c>
      <c r="Z82" s="198">
        <v>2.4900000000000002</v>
      </c>
      <c r="AA82" s="198">
        <v>0.69</v>
      </c>
      <c r="AB82" s="198">
        <v>0</v>
      </c>
      <c r="AC82" s="198">
        <v>2.92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20.58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178.8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1.1299999999999999</v>
      </c>
      <c r="E83" s="198">
        <v>0</v>
      </c>
      <c r="F83" s="198">
        <v>1.67</v>
      </c>
      <c r="G83" s="198">
        <v>2</v>
      </c>
      <c r="H83" s="198">
        <v>0</v>
      </c>
      <c r="I83" s="198">
        <v>3.1</v>
      </c>
      <c r="J83" s="198">
        <v>0</v>
      </c>
      <c r="K83" s="198">
        <v>0.3</v>
      </c>
      <c r="L83" s="198">
        <v>18.57</v>
      </c>
      <c r="M83" s="198">
        <v>0.88</v>
      </c>
      <c r="N83" s="198">
        <v>1.17</v>
      </c>
      <c r="O83" s="198">
        <v>0</v>
      </c>
      <c r="P83" s="198">
        <v>1.18</v>
      </c>
      <c r="Q83" s="198">
        <v>0.17</v>
      </c>
      <c r="R83" s="198">
        <v>0.33</v>
      </c>
      <c r="S83" s="198">
        <v>0.26</v>
      </c>
      <c r="T83" s="198">
        <v>0</v>
      </c>
      <c r="U83" s="198">
        <v>4.12</v>
      </c>
      <c r="V83" s="198">
        <v>0.14000000000000001</v>
      </c>
      <c r="W83" s="198">
        <v>0.46</v>
      </c>
      <c r="X83" s="198">
        <v>1.45</v>
      </c>
      <c r="Y83" s="198">
        <v>0</v>
      </c>
      <c r="Z83" s="198">
        <v>2.4900000000000002</v>
      </c>
      <c r="AA83" s="198">
        <v>0.69</v>
      </c>
      <c r="AB83" s="198">
        <v>0</v>
      </c>
      <c r="AC83" s="198">
        <v>2.92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30.7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178.8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1.67</v>
      </c>
      <c r="G84" s="198">
        <v>2</v>
      </c>
      <c r="H84" s="198">
        <v>0</v>
      </c>
      <c r="I84" s="198">
        <v>3.1</v>
      </c>
      <c r="J84" s="198">
        <v>0</v>
      </c>
      <c r="K84" s="198">
        <v>0.3</v>
      </c>
      <c r="L84" s="198">
        <v>18.57</v>
      </c>
      <c r="M84" s="198">
        <v>0.88</v>
      </c>
      <c r="N84" s="198">
        <v>1.17</v>
      </c>
      <c r="O84" s="198">
        <v>0</v>
      </c>
      <c r="P84" s="198">
        <v>1.18</v>
      </c>
      <c r="Q84" s="198">
        <v>0.17</v>
      </c>
      <c r="R84" s="198">
        <v>0.33</v>
      </c>
      <c r="S84" s="198">
        <v>0.26</v>
      </c>
      <c r="T84" s="198">
        <v>0</v>
      </c>
      <c r="U84" s="198">
        <v>4.12</v>
      </c>
      <c r="V84" s="198">
        <v>0.14000000000000001</v>
      </c>
      <c r="W84" s="198">
        <v>0.46</v>
      </c>
      <c r="X84" s="198">
        <v>1.45</v>
      </c>
      <c r="Y84" s="198">
        <v>0</v>
      </c>
      <c r="Z84" s="198">
        <v>2.4900000000000002</v>
      </c>
      <c r="AA84" s="198">
        <v>0.69</v>
      </c>
      <c r="AB84" s="198">
        <v>0</v>
      </c>
      <c r="AC84" s="198">
        <v>2.92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30.7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177.6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1.67</v>
      </c>
      <c r="G85" s="198">
        <v>2</v>
      </c>
      <c r="H85" s="198">
        <v>0</v>
      </c>
      <c r="I85" s="198">
        <v>3.1</v>
      </c>
      <c r="J85" s="198">
        <v>0</v>
      </c>
      <c r="K85" s="198">
        <v>0.3</v>
      </c>
      <c r="L85" s="198">
        <v>18.57</v>
      </c>
      <c r="M85" s="198">
        <v>0.88</v>
      </c>
      <c r="N85" s="198">
        <v>1.17</v>
      </c>
      <c r="O85" s="198">
        <v>0</v>
      </c>
      <c r="P85" s="198">
        <v>1.18</v>
      </c>
      <c r="Q85" s="198">
        <v>0.17</v>
      </c>
      <c r="R85" s="198">
        <v>0.33</v>
      </c>
      <c r="S85" s="198">
        <v>0.26</v>
      </c>
      <c r="T85" s="198">
        <v>0</v>
      </c>
      <c r="U85" s="198">
        <v>4.12</v>
      </c>
      <c r="V85" s="198">
        <v>0.14000000000000001</v>
      </c>
      <c r="W85" s="198">
        <v>0.46</v>
      </c>
      <c r="X85" s="198">
        <v>1.45</v>
      </c>
      <c r="Y85" s="198">
        <v>0</v>
      </c>
      <c r="Z85" s="198">
        <v>2.4900000000000002</v>
      </c>
      <c r="AA85" s="198">
        <v>0.69</v>
      </c>
      <c r="AB85" s="198">
        <v>0</v>
      </c>
      <c r="AC85" s="198">
        <v>2.92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30.79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177.6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1.67</v>
      </c>
      <c r="G86" s="198">
        <v>2</v>
      </c>
      <c r="H86" s="198">
        <v>0</v>
      </c>
      <c r="I86" s="198">
        <v>0</v>
      </c>
      <c r="J86" s="198">
        <v>0</v>
      </c>
      <c r="K86" s="198">
        <v>0.3</v>
      </c>
      <c r="L86" s="198">
        <v>18.57</v>
      </c>
      <c r="M86" s="198">
        <v>0.88</v>
      </c>
      <c r="N86" s="198">
        <v>1.17</v>
      </c>
      <c r="O86" s="198">
        <v>0</v>
      </c>
      <c r="P86" s="198">
        <v>1.18</v>
      </c>
      <c r="Q86" s="198">
        <v>0.17</v>
      </c>
      <c r="R86" s="198">
        <v>0.33</v>
      </c>
      <c r="S86" s="198">
        <v>0.26</v>
      </c>
      <c r="T86" s="198">
        <v>0</v>
      </c>
      <c r="U86" s="198">
        <v>4.12</v>
      </c>
      <c r="V86" s="198">
        <v>0.14000000000000001</v>
      </c>
      <c r="W86" s="198">
        <v>0.46</v>
      </c>
      <c r="X86" s="198">
        <v>1.45</v>
      </c>
      <c r="Y86" s="198">
        <v>0</v>
      </c>
      <c r="Z86" s="198">
        <v>2.4900000000000002</v>
      </c>
      <c r="AA86" s="198">
        <v>0.69</v>
      </c>
      <c r="AB86" s="198">
        <v>0</v>
      </c>
      <c r="AC86" s="198">
        <v>2.92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30.64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176.18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1.67</v>
      </c>
      <c r="G87" s="198">
        <v>2</v>
      </c>
      <c r="H87" s="198">
        <v>0</v>
      </c>
      <c r="I87" s="198">
        <v>0</v>
      </c>
      <c r="J87" s="198">
        <v>0</v>
      </c>
      <c r="K87" s="198">
        <v>0.3</v>
      </c>
      <c r="L87" s="198">
        <v>18.57</v>
      </c>
      <c r="M87" s="198">
        <v>0.88</v>
      </c>
      <c r="N87" s="198">
        <v>1.17</v>
      </c>
      <c r="O87" s="198">
        <v>0</v>
      </c>
      <c r="P87" s="198">
        <v>1.18</v>
      </c>
      <c r="Q87" s="198">
        <v>0.17</v>
      </c>
      <c r="R87" s="198">
        <v>0.33</v>
      </c>
      <c r="S87" s="198">
        <v>0.26</v>
      </c>
      <c r="T87" s="198">
        <v>0</v>
      </c>
      <c r="U87" s="198">
        <v>4.12</v>
      </c>
      <c r="V87" s="198">
        <v>0.14000000000000001</v>
      </c>
      <c r="W87" s="198">
        <v>0.46</v>
      </c>
      <c r="X87" s="198">
        <v>1.45</v>
      </c>
      <c r="Y87" s="198">
        <v>0</v>
      </c>
      <c r="Z87" s="198">
        <v>2.4900000000000002</v>
      </c>
      <c r="AA87" s="198">
        <v>0.69</v>
      </c>
      <c r="AB87" s="198">
        <v>0</v>
      </c>
      <c r="AC87" s="198">
        <v>2.92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30.7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176.18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1.67</v>
      </c>
      <c r="G88" s="198">
        <v>2</v>
      </c>
      <c r="H88" s="198">
        <v>0</v>
      </c>
      <c r="I88" s="198">
        <v>0</v>
      </c>
      <c r="J88" s="198">
        <v>0</v>
      </c>
      <c r="K88" s="198">
        <v>0.3</v>
      </c>
      <c r="L88" s="198">
        <v>18.57</v>
      </c>
      <c r="M88" s="198">
        <v>0.88</v>
      </c>
      <c r="N88" s="198">
        <v>1.17</v>
      </c>
      <c r="O88" s="198">
        <v>0</v>
      </c>
      <c r="P88" s="198">
        <v>1.18</v>
      </c>
      <c r="Q88" s="198">
        <v>0.17</v>
      </c>
      <c r="R88" s="198">
        <v>0.33</v>
      </c>
      <c r="S88" s="198">
        <v>0.26</v>
      </c>
      <c r="T88" s="198">
        <v>0</v>
      </c>
      <c r="U88" s="198">
        <v>4.12</v>
      </c>
      <c r="V88" s="198">
        <v>0.14000000000000001</v>
      </c>
      <c r="W88" s="198">
        <v>0.46</v>
      </c>
      <c r="X88" s="198">
        <v>1.45</v>
      </c>
      <c r="Y88" s="198">
        <v>0</v>
      </c>
      <c r="Z88" s="198">
        <v>2.4900000000000002</v>
      </c>
      <c r="AA88" s="198">
        <v>0.69</v>
      </c>
      <c r="AB88" s="198">
        <v>0</v>
      </c>
      <c r="AC88" s="198">
        <v>2.92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30.7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176.18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1.33</v>
      </c>
      <c r="G89" s="198">
        <v>2</v>
      </c>
      <c r="H89" s="198">
        <v>0</v>
      </c>
      <c r="I89" s="198">
        <v>0</v>
      </c>
      <c r="J89" s="198">
        <v>0</v>
      </c>
      <c r="K89" s="198">
        <v>0.3</v>
      </c>
      <c r="L89" s="198">
        <v>18.57</v>
      </c>
      <c r="M89" s="198">
        <v>0.88</v>
      </c>
      <c r="N89" s="198">
        <v>1.17</v>
      </c>
      <c r="O89" s="198">
        <v>0</v>
      </c>
      <c r="P89" s="198">
        <v>1.18</v>
      </c>
      <c r="Q89" s="198">
        <v>0.17</v>
      </c>
      <c r="R89" s="198">
        <v>0.33</v>
      </c>
      <c r="S89" s="198">
        <v>0.26</v>
      </c>
      <c r="T89" s="198">
        <v>0</v>
      </c>
      <c r="U89" s="198">
        <v>4.12</v>
      </c>
      <c r="V89" s="198">
        <v>0.14000000000000001</v>
      </c>
      <c r="W89" s="198">
        <v>0.46</v>
      </c>
      <c r="X89" s="198">
        <v>1.45</v>
      </c>
      <c r="Y89" s="198">
        <v>0</v>
      </c>
      <c r="Z89" s="198">
        <v>2.4900000000000002</v>
      </c>
      <c r="AA89" s="198">
        <v>0.69</v>
      </c>
      <c r="AB89" s="198">
        <v>0</v>
      </c>
      <c r="AC89" s="198">
        <v>2.92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30.7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176.18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2</v>
      </c>
      <c r="H90" s="198">
        <v>0</v>
      </c>
      <c r="I90" s="198">
        <v>0</v>
      </c>
      <c r="J90" s="198">
        <v>0</v>
      </c>
      <c r="K90" s="198">
        <v>0.3</v>
      </c>
      <c r="L90" s="198">
        <v>18.57</v>
      </c>
      <c r="M90" s="198">
        <v>0.88</v>
      </c>
      <c r="N90" s="198">
        <v>1.17</v>
      </c>
      <c r="O90" s="198">
        <v>0</v>
      </c>
      <c r="P90" s="198">
        <v>1.18</v>
      </c>
      <c r="Q90" s="198">
        <v>0.17</v>
      </c>
      <c r="R90" s="198">
        <v>0.33</v>
      </c>
      <c r="S90" s="198">
        <v>0.26</v>
      </c>
      <c r="T90" s="198">
        <v>0</v>
      </c>
      <c r="U90" s="198">
        <v>4.12</v>
      </c>
      <c r="V90" s="198">
        <v>0.14000000000000001</v>
      </c>
      <c r="W90" s="198">
        <v>0.46</v>
      </c>
      <c r="X90" s="198">
        <v>1.45</v>
      </c>
      <c r="Y90" s="198">
        <v>0</v>
      </c>
      <c r="Z90" s="198">
        <v>2.4900000000000002</v>
      </c>
      <c r="AA90" s="198">
        <v>0.69</v>
      </c>
      <c r="AB90" s="198">
        <v>0</v>
      </c>
      <c r="AC90" s="198">
        <v>9.34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31.7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176.18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0.3</v>
      </c>
      <c r="L91" s="198">
        <v>18.57</v>
      </c>
      <c r="M91" s="198">
        <v>0.91</v>
      </c>
      <c r="N91" s="198">
        <v>1.17</v>
      </c>
      <c r="O91" s="198">
        <v>0</v>
      </c>
      <c r="P91" s="198">
        <v>1.18</v>
      </c>
      <c r="Q91" s="198">
        <v>0.17</v>
      </c>
      <c r="R91" s="198">
        <v>0.33</v>
      </c>
      <c r="S91" s="198">
        <v>0.26</v>
      </c>
      <c r="T91" s="198">
        <v>0</v>
      </c>
      <c r="U91" s="198">
        <v>4.12</v>
      </c>
      <c r="V91" s="198">
        <v>0.14000000000000001</v>
      </c>
      <c r="W91" s="198">
        <v>0.46</v>
      </c>
      <c r="X91" s="198">
        <v>1.45</v>
      </c>
      <c r="Y91" s="198">
        <v>0</v>
      </c>
      <c r="Z91" s="198">
        <v>2.4900000000000002</v>
      </c>
      <c r="AA91" s="198">
        <v>0.69</v>
      </c>
      <c r="AB91" s="198">
        <v>0</v>
      </c>
      <c r="AC91" s="198">
        <v>9.34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30.79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176.18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0.3</v>
      </c>
      <c r="L92" s="198">
        <v>18.57</v>
      </c>
      <c r="M92" s="198">
        <v>0.91</v>
      </c>
      <c r="N92" s="198">
        <v>1.17</v>
      </c>
      <c r="O92" s="198">
        <v>0</v>
      </c>
      <c r="P92" s="198">
        <v>1.18</v>
      </c>
      <c r="Q92" s="198">
        <v>0.17</v>
      </c>
      <c r="R92" s="198">
        <v>0.33</v>
      </c>
      <c r="S92" s="198">
        <v>0.26</v>
      </c>
      <c r="T92" s="198">
        <v>0</v>
      </c>
      <c r="U92" s="198">
        <v>4.12</v>
      </c>
      <c r="V92" s="198">
        <v>0.14000000000000001</v>
      </c>
      <c r="W92" s="198">
        <v>0.46</v>
      </c>
      <c r="X92" s="198">
        <v>1.45</v>
      </c>
      <c r="Y92" s="198">
        <v>0</v>
      </c>
      <c r="Z92" s="198">
        <v>2.4900000000000002</v>
      </c>
      <c r="AA92" s="198">
        <v>0.69</v>
      </c>
      <c r="AB92" s="198">
        <v>0</v>
      </c>
      <c r="AC92" s="198">
        <v>9.34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30.64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176.18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0.3</v>
      </c>
      <c r="L93" s="198">
        <v>18.57</v>
      </c>
      <c r="M93" s="198">
        <v>0.91</v>
      </c>
      <c r="N93" s="198">
        <v>1.17</v>
      </c>
      <c r="O93" s="198">
        <v>0</v>
      </c>
      <c r="P93" s="198">
        <v>1.18</v>
      </c>
      <c r="Q93" s="198">
        <v>0.17</v>
      </c>
      <c r="R93" s="198">
        <v>0.33</v>
      </c>
      <c r="S93" s="198">
        <v>0.26</v>
      </c>
      <c r="T93" s="198">
        <v>0</v>
      </c>
      <c r="U93" s="198">
        <v>4.12</v>
      </c>
      <c r="V93" s="198">
        <v>0.14000000000000001</v>
      </c>
      <c r="W93" s="198">
        <v>0.46</v>
      </c>
      <c r="X93" s="198">
        <v>1.45</v>
      </c>
      <c r="Y93" s="198">
        <v>0</v>
      </c>
      <c r="Z93" s="198">
        <v>2.4900000000000002</v>
      </c>
      <c r="AA93" s="198">
        <v>0.69</v>
      </c>
      <c r="AB93" s="198">
        <v>0</v>
      </c>
      <c r="AC93" s="198">
        <v>10.210000000000001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30.47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176.18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0.3</v>
      </c>
      <c r="L94" s="198">
        <v>18.57</v>
      </c>
      <c r="M94" s="198">
        <v>0.91</v>
      </c>
      <c r="N94" s="198">
        <v>1.17</v>
      </c>
      <c r="O94" s="198">
        <v>0</v>
      </c>
      <c r="P94" s="198">
        <v>1.18</v>
      </c>
      <c r="Q94" s="198">
        <v>0.17</v>
      </c>
      <c r="R94" s="198">
        <v>0.33</v>
      </c>
      <c r="S94" s="198">
        <v>0.26</v>
      </c>
      <c r="T94" s="198">
        <v>0</v>
      </c>
      <c r="U94" s="198">
        <v>4.12</v>
      </c>
      <c r="V94" s="198">
        <v>0.14000000000000001</v>
      </c>
      <c r="W94" s="198">
        <v>0.46</v>
      </c>
      <c r="X94" s="198">
        <v>1.45</v>
      </c>
      <c r="Y94" s="198">
        <v>0</v>
      </c>
      <c r="Z94" s="198">
        <v>2.4900000000000002</v>
      </c>
      <c r="AA94" s="198">
        <v>0.69</v>
      </c>
      <c r="AB94" s="198">
        <v>0</v>
      </c>
      <c r="AC94" s="198">
        <v>10.210000000000001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30.47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176.18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0.3</v>
      </c>
      <c r="L95" s="198">
        <v>18.57</v>
      </c>
      <c r="M95" s="198">
        <v>0.91</v>
      </c>
      <c r="N95" s="198">
        <v>1.17</v>
      </c>
      <c r="O95" s="198">
        <v>0</v>
      </c>
      <c r="P95" s="198">
        <v>1.18</v>
      </c>
      <c r="Q95" s="198">
        <v>0.17</v>
      </c>
      <c r="R95" s="198">
        <v>0.33</v>
      </c>
      <c r="S95" s="198">
        <v>0.26</v>
      </c>
      <c r="T95" s="198">
        <v>0</v>
      </c>
      <c r="U95" s="198">
        <v>4.12</v>
      </c>
      <c r="V95" s="198">
        <v>0.14000000000000001</v>
      </c>
      <c r="W95" s="198">
        <v>0.46</v>
      </c>
      <c r="X95" s="198">
        <v>1.45</v>
      </c>
      <c r="Y95" s="198">
        <v>0</v>
      </c>
      <c r="Z95" s="198">
        <v>2.4900000000000002</v>
      </c>
      <c r="AA95" s="198">
        <v>0.69</v>
      </c>
      <c r="AB95" s="198">
        <v>0</v>
      </c>
      <c r="AC95" s="198">
        <v>10.210000000000001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30.43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176.18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1.67</v>
      </c>
      <c r="G96" s="198">
        <v>0</v>
      </c>
      <c r="H96" s="198">
        <v>0</v>
      </c>
      <c r="I96" s="198">
        <v>0</v>
      </c>
      <c r="J96" s="198">
        <v>0</v>
      </c>
      <c r="K96" s="198">
        <v>0.3</v>
      </c>
      <c r="L96" s="198">
        <v>18.57</v>
      </c>
      <c r="M96" s="198">
        <v>0.91</v>
      </c>
      <c r="N96" s="198">
        <v>1.17</v>
      </c>
      <c r="O96" s="198">
        <v>0</v>
      </c>
      <c r="P96" s="198">
        <v>1.18</v>
      </c>
      <c r="Q96" s="198">
        <v>0.17</v>
      </c>
      <c r="R96" s="198">
        <v>0.33</v>
      </c>
      <c r="S96" s="198">
        <v>0.26</v>
      </c>
      <c r="T96" s="198">
        <v>0</v>
      </c>
      <c r="U96" s="198">
        <v>4.12</v>
      </c>
      <c r="V96" s="198">
        <v>0.14000000000000001</v>
      </c>
      <c r="W96" s="198">
        <v>0.46</v>
      </c>
      <c r="X96" s="198">
        <v>1.45</v>
      </c>
      <c r="Y96" s="198">
        <v>0</v>
      </c>
      <c r="Z96" s="198">
        <v>2.4900000000000002</v>
      </c>
      <c r="AA96" s="198">
        <v>0.69</v>
      </c>
      <c r="AB96" s="198">
        <v>0</v>
      </c>
      <c r="AC96" s="198">
        <v>10.210000000000001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30.43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176.18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1.67</v>
      </c>
      <c r="G97" s="198">
        <v>0</v>
      </c>
      <c r="H97" s="198">
        <v>0</v>
      </c>
      <c r="I97" s="198">
        <v>0</v>
      </c>
      <c r="J97" s="198">
        <v>0</v>
      </c>
      <c r="K97" s="198">
        <v>0.3</v>
      </c>
      <c r="L97" s="198">
        <v>18.57</v>
      </c>
      <c r="M97" s="198">
        <v>0.91</v>
      </c>
      <c r="N97" s="198">
        <v>1.17</v>
      </c>
      <c r="O97" s="198">
        <v>0</v>
      </c>
      <c r="P97" s="198">
        <v>1.18</v>
      </c>
      <c r="Q97" s="198">
        <v>0.17</v>
      </c>
      <c r="R97" s="198">
        <v>0.33</v>
      </c>
      <c r="S97" s="198">
        <v>0.26</v>
      </c>
      <c r="T97" s="198">
        <v>0</v>
      </c>
      <c r="U97" s="198">
        <v>4.12</v>
      </c>
      <c r="V97" s="198">
        <v>0.14000000000000001</v>
      </c>
      <c r="W97" s="198">
        <v>0.46</v>
      </c>
      <c r="X97" s="198">
        <v>1.45</v>
      </c>
      <c r="Y97" s="198">
        <v>0</v>
      </c>
      <c r="Z97" s="198">
        <v>2.4900000000000002</v>
      </c>
      <c r="AA97" s="198">
        <v>0.69</v>
      </c>
      <c r="AB97" s="198">
        <v>0</v>
      </c>
      <c r="AC97" s="198">
        <v>10.210000000000001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30.56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176.18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1.67</v>
      </c>
      <c r="G98" s="198">
        <v>0</v>
      </c>
      <c r="H98" s="198">
        <v>0</v>
      </c>
      <c r="I98" s="198">
        <v>0</v>
      </c>
      <c r="J98" s="198">
        <v>0</v>
      </c>
      <c r="K98" s="198">
        <v>0.3</v>
      </c>
      <c r="L98" s="198">
        <v>18.57</v>
      </c>
      <c r="M98" s="198">
        <v>0.91</v>
      </c>
      <c r="N98" s="198">
        <v>1.17</v>
      </c>
      <c r="O98" s="198">
        <v>0</v>
      </c>
      <c r="P98" s="198">
        <v>1.18</v>
      </c>
      <c r="Q98" s="198">
        <v>0.17</v>
      </c>
      <c r="R98" s="198">
        <v>0.33</v>
      </c>
      <c r="S98" s="198">
        <v>0.26</v>
      </c>
      <c r="T98" s="198">
        <v>0</v>
      </c>
      <c r="U98" s="198">
        <v>4.12</v>
      </c>
      <c r="V98" s="198">
        <v>0.14000000000000001</v>
      </c>
      <c r="W98" s="198">
        <v>0.46</v>
      </c>
      <c r="X98" s="198">
        <v>1.45</v>
      </c>
      <c r="Y98" s="198">
        <v>0</v>
      </c>
      <c r="Z98" s="198">
        <v>2.4900000000000002</v>
      </c>
      <c r="AA98" s="198">
        <v>0.69</v>
      </c>
      <c r="AB98" s="198">
        <v>0</v>
      </c>
      <c r="AC98" s="198">
        <v>10.210000000000001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30.29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176.18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3.4162500000000005E-2</v>
      </c>
      <c r="E99">
        <f t="shared" si="0"/>
        <v>0</v>
      </c>
      <c r="F99">
        <f t="shared" si="0"/>
        <v>3.0275000000000014E-2</v>
      </c>
      <c r="G99">
        <f t="shared" si="0"/>
        <v>3.2000000000000001E-2</v>
      </c>
      <c r="H99">
        <f t="shared" si="0"/>
        <v>0</v>
      </c>
      <c r="I99">
        <f t="shared" si="0"/>
        <v>6.4334999999999934E-2</v>
      </c>
      <c r="J99">
        <f t="shared" si="0"/>
        <v>0</v>
      </c>
      <c r="K99">
        <f t="shared" si="0"/>
        <v>1.4322499999999988E-2</v>
      </c>
      <c r="L99">
        <f t="shared" si="0"/>
        <v>0.68859500000000118</v>
      </c>
      <c r="M99">
        <f t="shared" si="0"/>
        <v>2.1674999999999958E-2</v>
      </c>
      <c r="N99">
        <f t="shared" si="0"/>
        <v>2.8080000000000035E-2</v>
      </c>
      <c r="O99">
        <f t="shared" si="0"/>
        <v>0</v>
      </c>
      <c r="P99">
        <f t="shared" si="0"/>
        <v>2.8320000000000067E-2</v>
      </c>
      <c r="Q99">
        <f t="shared" si="0"/>
        <v>4.2850000000000032E-3</v>
      </c>
      <c r="R99">
        <f t="shared" si="0"/>
        <v>9.2850000000000068E-3</v>
      </c>
      <c r="S99">
        <f t="shared" si="0"/>
        <v>6.2400000000000112E-3</v>
      </c>
      <c r="T99">
        <f t="shared" si="0"/>
        <v>0</v>
      </c>
      <c r="U99">
        <f t="shared" si="0"/>
        <v>9.1470000000000037E-2</v>
      </c>
      <c r="V99">
        <f t="shared" si="0"/>
        <v>3.2350000000000052E-3</v>
      </c>
      <c r="W99">
        <f t="shared" si="0"/>
        <v>1.0965000000000015E-2</v>
      </c>
      <c r="X99">
        <f t="shared" si="0"/>
        <v>3.4655000000000005E-2</v>
      </c>
      <c r="Y99">
        <f t="shared" si="0"/>
        <v>0</v>
      </c>
      <c r="Z99">
        <f t="shared" si="0"/>
        <v>5.9760000000000077E-2</v>
      </c>
      <c r="AA99">
        <f t="shared" si="0"/>
        <v>1.6559999999999978E-2</v>
      </c>
      <c r="AB99">
        <f t="shared" si="0"/>
        <v>0</v>
      </c>
      <c r="AC99">
        <f t="shared" si="0"/>
        <v>8.8177499999999839E-2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0.28293249999999992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4.1645150000000006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-8.9390000000000001</v>
      </c>
      <c r="G16" s="124">
        <v>-8.9390000000000001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-5.5380000000000003</v>
      </c>
      <c r="N16" s="124">
        <v>-5.5380000000000003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8.9390000000000001</v>
      </c>
      <c r="AF16" s="124">
        <v>5.5380000000000003</v>
      </c>
      <c r="AG16" s="124">
        <v>0</v>
      </c>
      <c r="AH16" s="124">
        <v>0</v>
      </c>
      <c r="AI16" s="124">
        <v>14.477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8.9390000000000001</v>
      </c>
      <c r="BQ16" s="125">
        <f t="shared" si="3"/>
        <v>5.5380000000000003</v>
      </c>
      <c r="BR16" s="125">
        <f t="shared" si="3"/>
        <v>0</v>
      </c>
      <c r="BS16" s="125">
        <f t="shared" si="3"/>
        <v>0</v>
      </c>
      <c r="BT16" s="125">
        <f t="shared" si="20"/>
        <v>-14.477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89.39</v>
      </c>
      <c r="DA16" s="122">
        <f t="shared" si="8"/>
        <v>55.38</v>
      </c>
      <c r="DB16" s="122">
        <f t="shared" si="8"/>
        <v>0</v>
      </c>
      <c r="DC16" s="122">
        <f t="shared" si="8"/>
        <v>0</v>
      </c>
      <c r="DD16" s="122">
        <f t="shared" si="30"/>
        <v>144.77000000000001</v>
      </c>
      <c r="DF16" s="123">
        <f t="shared" si="31"/>
        <v>8.9390000000000001</v>
      </c>
      <c r="DG16" s="123">
        <f t="shared" si="32"/>
        <v>5.5380000000000003</v>
      </c>
      <c r="DH16" s="123">
        <f t="shared" si="33"/>
        <v>0</v>
      </c>
      <c r="DI16" s="123">
        <f t="shared" si="34"/>
        <v>0</v>
      </c>
      <c r="DJ16" s="123">
        <f t="shared" si="35"/>
        <v>-14.477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-22.414000000000001</v>
      </c>
      <c r="G17" s="124">
        <v>-22.414000000000001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-13.887</v>
      </c>
      <c r="N17" s="124">
        <v>-13.887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22.414000000000001</v>
      </c>
      <c r="AF17" s="124">
        <v>13.887</v>
      </c>
      <c r="AG17" s="124">
        <v>0</v>
      </c>
      <c r="AH17" s="124">
        <v>0</v>
      </c>
      <c r="AI17" s="124">
        <v>36.301000000000002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22.414000000000001</v>
      </c>
      <c r="BQ17" s="125">
        <f t="shared" si="3"/>
        <v>13.887</v>
      </c>
      <c r="BR17" s="125">
        <f t="shared" si="3"/>
        <v>0</v>
      </c>
      <c r="BS17" s="125">
        <f t="shared" si="3"/>
        <v>0</v>
      </c>
      <c r="BT17" s="125">
        <f t="shared" si="20"/>
        <v>-36.301000000000002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224.14000000000001</v>
      </c>
      <c r="DA17" s="122">
        <f t="shared" si="8"/>
        <v>138.87</v>
      </c>
      <c r="DB17" s="122">
        <f t="shared" si="8"/>
        <v>0</v>
      </c>
      <c r="DC17" s="122">
        <f t="shared" si="8"/>
        <v>0</v>
      </c>
      <c r="DD17" s="122">
        <f t="shared" si="30"/>
        <v>363.01</v>
      </c>
      <c r="DF17" s="123">
        <f t="shared" si="31"/>
        <v>22.414000000000001</v>
      </c>
      <c r="DG17" s="123">
        <f t="shared" si="32"/>
        <v>13.887</v>
      </c>
      <c r="DH17" s="123">
        <f t="shared" si="33"/>
        <v>0</v>
      </c>
      <c r="DI17" s="123">
        <f t="shared" si="34"/>
        <v>0</v>
      </c>
      <c r="DJ17" s="123">
        <f t="shared" si="35"/>
        <v>-36.301000000000002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-39.851999999999997</v>
      </c>
      <c r="G18" s="124">
        <v>-39.851999999999997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-11</v>
      </c>
      <c r="N18" s="124">
        <v>-11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39.851999999999997</v>
      </c>
      <c r="AF18" s="124">
        <v>11</v>
      </c>
      <c r="AG18" s="124">
        <v>0</v>
      </c>
      <c r="AH18" s="124">
        <v>0</v>
      </c>
      <c r="AI18" s="124">
        <v>50.851999999999997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39.851999999999997</v>
      </c>
      <c r="BQ18" s="125">
        <f t="shared" si="3"/>
        <v>11</v>
      </c>
      <c r="BR18" s="125">
        <f t="shared" si="3"/>
        <v>0</v>
      </c>
      <c r="BS18" s="125">
        <f t="shared" si="3"/>
        <v>0</v>
      </c>
      <c r="BT18" s="125">
        <f t="shared" si="20"/>
        <v>-50.851999999999997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398.52</v>
      </c>
      <c r="DA18" s="122">
        <f t="shared" si="8"/>
        <v>110</v>
      </c>
      <c r="DB18" s="122">
        <f t="shared" si="8"/>
        <v>0</v>
      </c>
      <c r="DC18" s="122">
        <f t="shared" si="8"/>
        <v>0</v>
      </c>
      <c r="DD18" s="122">
        <f t="shared" si="30"/>
        <v>508.52</v>
      </c>
      <c r="DF18" s="123">
        <f t="shared" si="31"/>
        <v>39.851999999999997</v>
      </c>
      <c r="DG18" s="123">
        <f t="shared" si="32"/>
        <v>11</v>
      </c>
      <c r="DH18" s="123">
        <f t="shared" si="33"/>
        <v>0</v>
      </c>
      <c r="DI18" s="123">
        <f t="shared" si="34"/>
        <v>0</v>
      </c>
      <c r="DJ18" s="123">
        <f t="shared" si="35"/>
        <v>-50.851999999999997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-61.073</v>
      </c>
      <c r="G19" s="124">
        <v>-61.073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61.073</v>
      </c>
      <c r="AF19" s="124">
        <v>0</v>
      </c>
      <c r="AG19" s="124">
        <v>0</v>
      </c>
      <c r="AH19" s="124">
        <v>0</v>
      </c>
      <c r="AI19" s="124">
        <v>61.073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61.073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-61.073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610.73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610.73</v>
      </c>
      <c r="DF19" s="123">
        <f t="shared" si="31"/>
        <v>61.073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-61.073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-73.897999999999996</v>
      </c>
      <c r="G20" s="124">
        <v>-73.897999999999996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73.897999999999996</v>
      </c>
      <c r="AF20" s="124">
        <v>0</v>
      </c>
      <c r="AG20" s="124">
        <v>0</v>
      </c>
      <c r="AH20" s="124">
        <v>0</v>
      </c>
      <c r="AI20" s="124">
        <v>73.897999999999996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73.897999999999996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-73.897999999999996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738.98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738.98</v>
      </c>
      <c r="DF20" s="123">
        <f t="shared" si="31"/>
        <v>73.897999999999996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-73.897999999999996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-104.072</v>
      </c>
      <c r="G21" s="124">
        <v>-104.072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104.072</v>
      </c>
      <c r="AF21" s="124">
        <v>0</v>
      </c>
      <c r="AG21" s="124">
        <v>0</v>
      </c>
      <c r="AH21" s="124">
        <v>0</v>
      </c>
      <c r="AI21" s="124">
        <v>104.072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104.072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-104.072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1040.72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1040.72</v>
      </c>
      <c r="DF21" s="123">
        <f t="shared" si="31"/>
        <v>104.072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-104.072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-120.80500000000001</v>
      </c>
      <c r="G22" s="124">
        <v>-120.80500000000001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120.80500000000001</v>
      </c>
      <c r="AF22" s="124">
        <v>0</v>
      </c>
      <c r="AG22" s="124">
        <v>0</v>
      </c>
      <c r="AH22" s="124">
        <v>0</v>
      </c>
      <c r="AI22" s="124">
        <v>120.80500000000001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120.80500000000001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-120.80500000000001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1208.0500000000002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1208.0500000000002</v>
      </c>
      <c r="DF22" s="123">
        <f t="shared" si="31"/>
        <v>120.80500000000001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-120.80500000000001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-99.59</v>
      </c>
      <c r="G23" s="124">
        <v>-99.59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-46</v>
      </c>
      <c r="N23" s="124">
        <v>-46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99.59</v>
      </c>
      <c r="AF23" s="124">
        <v>46</v>
      </c>
      <c r="AG23" s="124">
        <v>0</v>
      </c>
      <c r="AH23" s="124">
        <v>0</v>
      </c>
      <c r="AI23" s="124">
        <v>145.59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99.59</v>
      </c>
      <c r="BQ23" s="125">
        <f t="shared" si="3"/>
        <v>46</v>
      </c>
      <c r="BR23" s="125">
        <f t="shared" si="3"/>
        <v>0</v>
      </c>
      <c r="BS23" s="125">
        <f t="shared" si="3"/>
        <v>0</v>
      </c>
      <c r="BT23" s="125">
        <f t="shared" si="20"/>
        <v>-145.59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995.90000000000009</v>
      </c>
      <c r="DA23" s="122">
        <f t="shared" si="8"/>
        <v>460</v>
      </c>
      <c r="DB23" s="122">
        <f t="shared" si="8"/>
        <v>0</v>
      </c>
      <c r="DC23" s="122">
        <f t="shared" si="8"/>
        <v>0</v>
      </c>
      <c r="DD23" s="122">
        <f t="shared" si="30"/>
        <v>1455.9</v>
      </c>
      <c r="DF23" s="123">
        <f t="shared" si="31"/>
        <v>99.59</v>
      </c>
      <c r="DG23" s="123">
        <f t="shared" si="32"/>
        <v>46</v>
      </c>
      <c r="DH23" s="123">
        <f t="shared" si="33"/>
        <v>0</v>
      </c>
      <c r="DI23" s="123">
        <f t="shared" si="34"/>
        <v>0</v>
      </c>
      <c r="DJ23" s="123">
        <f t="shared" si="35"/>
        <v>-145.59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-84</v>
      </c>
      <c r="G24" s="124">
        <v>-84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-41</v>
      </c>
      <c r="N24" s="124">
        <v>-41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84</v>
      </c>
      <c r="AF24" s="124">
        <v>41</v>
      </c>
      <c r="AG24" s="124">
        <v>0</v>
      </c>
      <c r="AH24" s="124">
        <v>0</v>
      </c>
      <c r="AI24" s="124">
        <v>125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84</v>
      </c>
      <c r="BQ24" s="125">
        <f t="shared" si="3"/>
        <v>41</v>
      </c>
      <c r="BR24" s="125">
        <f t="shared" si="3"/>
        <v>0</v>
      </c>
      <c r="BS24" s="125">
        <f t="shared" si="3"/>
        <v>0</v>
      </c>
      <c r="BT24" s="125">
        <f t="shared" si="20"/>
        <v>-125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840</v>
      </c>
      <c r="DA24" s="122">
        <f t="shared" si="8"/>
        <v>410</v>
      </c>
      <c r="DB24" s="122">
        <f t="shared" si="8"/>
        <v>0</v>
      </c>
      <c r="DC24" s="122">
        <f t="shared" si="8"/>
        <v>0</v>
      </c>
      <c r="DD24" s="122">
        <f t="shared" si="30"/>
        <v>1250</v>
      </c>
      <c r="DF24" s="123">
        <f t="shared" si="31"/>
        <v>84</v>
      </c>
      <c r="DG24" s="123">
        <f t="shared" si="32"/>
        <v>41</v>
      </c>
      <c r="DH24" s="123">
        <f t="shared" si="33"/>
        <v>0</v>
      </c>
      <c r="DI24" s="123">
        <f t="shared" si="34"/>
        <v>0</v>
      </c>
      <c r="DJ24" s="123">
        <f t="shared" si="35"/>
        <v>-125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-72</v>
      </c>
      <c r="G25" s="124">
        <v>-72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-26</v>
      </c>
      <c r="N25" s="124">
        <v>-26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72</v>
      </c>
      <c r="AF25" s="124">
        <v>26</v>
      </c>
      <c r="AG25" s="124">
        <v>0</v>
      </c>
      <c r="AH25" s="124">
        <v>0</v>
      </c>
      <c r="AI25" s="124">
        <v>98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72</v>
      </c>
      <c r="BQ25" s="125">
        <f t="shared" si="3"/>
        <v>26</v>
      </c>
      <c r="BR25" s="125">
        <f t="shared" si="3"/>
        <v>0</v>
      </c>
      <c r="BS25" s="125">
        <f t="shared" si="3"/>
        <v>0</v>
      </c>
      <c r="BT25" s="125">
        <f t="shared" si="20"/>
        <v>-98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720</v>
      </c>
      <c r="DA25" s="122">
        <f t="shared" si="8"/>
        <v>260</v>
      </c>
      <c r="DB25" s="122">
        <f t="shared" si="8"/>
        <v>0</v>
      </c>
      <c r="DC25" s="122">
        <f t="shared" si="8"/>
        <v>0</v>
      </c>
      <c r="DD25" s="122">
        <f t="shared" si="30"/>
        <v>980</v>
      </c>
      <c r="DF25" s="123">
        <f t="shared" si="31"/>
        <v>72</v>
      </c>
      <c r="DG25" s="123">
        <f t="shared" si="32"/>
        <v>26</v>
      </c>
      <c r="DH25" s="123">
        <f t="shared" si="33"/>
        <v>0</v>
      </c>
      <c r="DI25" s="123">
        <f t="shared" si="34"/>
        <v>0</v>
      </c>
      <c r="DJ25" s="123">
        <f t="shared" si="35"/>
        <v>-98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-56</v>
      </c>
      <c r="G26" s="124">
        <v>-56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-26</v>
      </c>
      <c r="N26" s="124">
        <v>-26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56</v>
      </c>
      <c r="AF26" s="124">
        <v>26</v>
      </c>
      <c r="AG26" s="124">
        <v>0</v>
      </c>
      <c r="AH26" s="124">
        <v>0</v>
      </c>
      <c r="AI26" s="124">
        <v>82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56</v>
      </c>
      <c r="BQ26" s="125">
        <f t="shared" si="3"/>
        <v>26</v>
      </c>
      <c r="BR26" s="125">
        <f t="shared" si="3"/>
        <v>0</v>
      </c>
      <c r="BS26" s="125">
        <f t="shared" si="3"/>
        <v>0</v>
      </c>
      <c r="BT26" s="125">
        <f t="shared" si="20"/>
        <v>-82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560</v>
      </c>
      <c r="DA26" s="122">
        <f t="shared" si="8"/>
        <v>260</v>
      </c>
      <c r="DB26" s="122">
        <f t="shared" si="8"/>
        <v>0</v>
      </c>
      <c r="DC26" s="122">
        <f t="shared" si="8"/>
        <v>0</v>
      </c>
      <c r="DD26" s="122">
        <f t="shared" si="30"/>
        <v>820</v>
      </c>
      <c r="DF26" s="123">
        <f t="shared" si="31"/>
        <v>56</v>
      </c>
      <c r="DG26" s="123">
        <f t="shared" si="32"/>
        <v>26</v>
      </c>
      <c r="DH26" s="123">
        <f t="shared" si="33"/>
        <v>0</v>
      </c>
      <c r="DI26" s="123">
        <f t="shared" si="34"/>
        <v>0</v>
      </c>
      <c r="DJ26" s="123">
        <f t="shared" si="35"/>
        <v>-82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-42</v>
      </c>
      <c r="G27" s="124">
        <v>-42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-21</v>
      </c>
      <c r="N27" s="124">
        <v>-21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42</v>
      </c>
      <c r="AF27" s="124">
        <v>21</v>
      </c>
      <c r="AG27" s="124">
        <v>0</v>
      </c>
      <c r="AH27" s="124">
        <v>0</v>
      </c>
      <c r="AI27" s="124">
        <v>63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42</v>
      </c>
      <c r="BQ27" s="125">
        <f t="shared" si="3"/>
        <v>21</v>
      </c>
      <c r="BR27" s="125">
        <f t="shared" si="3"/>
        <v>0</v>
      </c>
      <c r="BS27" s="125">
        <f t="shared" si="3"/>
        <v>0</v>
      </c>
      <c r="BT27" s="125">
        <f t="shared" si="20"/>
        <v>-63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420</v>
      </c>
      <c r="DA27" s="122">
        <f t="shared" si="8"/>
        <v>210</v>
      </c>
      <c r="DB27" s="122">
        <f t="shared" si="8"/>
        <v>0</v>
      </c>
      <c r="DC27" s="122">
        <f t="shared" si="8"/>
        <v>0</v>
      </c>
      <c r="DD27" s="122">
        <f t="shared" si="30"/>
        <v>630</v>
      </c>
      <c r="DF27" s="123">
        <f t="shared" si="31"/>
        <v>42</v>
      </c>
      <c r="DG27" s="123">
        <f t="shared" si="32"/>
        <v>21</v>
      </c>
      <c r="DH27" s="123">
        <f t="shared" si="33"/>
        <v>0</v>
      </c>
      <c r="DI27" s="123">
        <f t="shared" si="34"/>
        <v>0</v>
      </c>
      <c r="DJ27" s="123">
        <f t="shared" si="35"/>
        <v>-63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-34</v>
      </c>
      <c r="G28" s="124">
        <v>-34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-36</v>
      </c>
      <c r="N28" s="124">
        <v>-36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34</v>
      </c>
      <c r="AF28" s="124">
        <v>36</v>
      </c>
      <c r="AG28" s="124">
        <v>0</v>
      </c>
      <c r="AH28" s="124">
        <v>0</v>
      </c>
      <c r="AI28" s="124">
        <v>70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34</v>
      </c>
      <c r="BQ28" s="125">
        <f t="shared" si="3"/>
        <v>36</v>
      </c>
      <c r="BR28" s="125">
        <f t="shared" si="3"/>
        <v>0</v>
      </c>
      <c r="BS28" s="125">
        <f t="shared" si="3"/>
        <v>0</v>
      </c>
      <c r="BT28" s="125">
        <f t="shared" si="20"/>
        <v>-70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340</v>
      </c>
      <c r="DA28" s="122">
        <f t="shared" si="8"/>
        <v>360</v>
      </c>
      <c r="DB28" s="122">
        <f t="shared" si="8"/>
        <v>0</v>
      </c>
      <c r="DC28" s="122">
        <f t="shared" si="8"/>
        <v>0</v>
      </c>
      <c r="DD28" s="122">
        <f t="shared" si="30"/>
        <v>700</v>
      </c>
      <c r="DF28" s="123">
        <f t="shared" si="31"/>
        <v>34</v>
      </c>
      <c r="DG28" s="123">
        <f t="shared" si="32"/>
        <v>36</v>
      </c>
      <c r="DH28" s="123">
        <f t="shared" si="33"/>
        <v>0</v>
      </c>
      <c r="DI28" s="123">
        <f t="shared" si="34"/>
        <v>0</v>
      </c>
      <c r="DJ28" s="123">
        <f t="shared" si="35"/>
        <v>-70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-24</v>
      </c>
      <c r="G29" s="124">
        <v>-24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-36</v>
      </c>
      <c r="N29" s="124">
        <v>-36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24</v>
      </c>
      <c r="AF29" s="124">
        <v>36</v>
      </c>
      <c r="AG29" s="124">
        <v>0</v>
      </c>
      <c r="AH29" s="124">
        <v>0</v>
      </c>
      <c r="AI29" s="124">
        <v>60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24</v>
      </c>
      <c r="BQ29" s="125">
        <f t="shared" si="3"/>
        <v>36</v>
      </c>
      <c r="BR29" s="125">
        <f t="shared" si="3"/>
        <v>0</v>
      </c>
      <c r="BS29" s="125">
        <f t="shared" si="3"/>
        <v>0</v>
      </c>
      <c r="BT29" s="125">
        <f t="shared" si="20"/>
        <v>-60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240</v>
      </c>
      <c r="DA29" s="122">
        <f t="shared" si="8"/>
        <v>360</v>
      </c>
      <c r="DB29" s="122">
        <f t="shared" si="8"/>
        <v>0</v>
      </c>
      <c r="DC29" s="122">
        <f t="shared" si="8"/>
        <v>0</v>
      </c>
      <c r="DD29" s="122">
        <f t="shared" si="30"/>
        <v>600</v>
      </c>
      <c r="DF29" s="123">
        <f t="shared" si="31"/>
        <v>24</v>
      </c>
      <c r="DG29" s="123">
        <f t="shared" si="32"/>
        <v>36</v>
      </c>
      <c r="DH29" s="123">
        <f t="shared" si="33"/>
        <v>0</v>
      </c>
      <c r="DI29" s="123">
        <f t="shared" si="34"/>
        <v>0</v>
      </c>
      <c r="DJ29" s="123">
        <f t="shared" si="35"/>
        <v>-60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-26</v>
      </c>
      <c r="N30" s="124">
        <v>-26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26</v>
      </c>
      <c r="AG30" s="124">
        <v>0</v>
      </c>
      <c r="AH30" s="124">
        <v>0</v>
      </c>
      <c r="AI30" s="124">
        <v>26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26</v>
      </c>
      <c r="BR30" s="125">
        <f t="shared" si="3"/>
        <v>0</v>
      </c>
      <c r="BS30" s="125">
        <f t="shared" si="3"/>
        <v>0</v>
      </c>
      <c r="BT30" s="125">
        <f t="shared" si="20"/>
        <v>-26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260</v>
      </c>
      <c r="DB30" s="122">
        <f t="shared" si="8"/>
        <v>0</v>
      </c>
      <c r="DC30" s="122">
        <f t="shared" si="8"/>
        <v>0</v>
      </c>
      <c r="DD30" s="122">
        <f t="shared" si="30"/>
        <v>260</v>
      </c>
      <c r="DF30" s="123">
        <f t="shared" si="31"/>
        <v>0</v>
      </c>
      <c r="DG30" s="123">
        <f t="shared" si="32"/>
        <v>26</v>
      </c>
      <c r="DH30" s="123">
        <f t="shared" si="33"/>
        <v>0</v>
      </c>
      <c r="DI30" s="123">
        <f t="shared" si="34"/>
        <v>0</v>
      </c>
      <c r="DJ30" s="123">
        <f t="shared" si="35"/>
        <v>-26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-21</v>
      </c>
      <c r="N31" s="124">
        <v>-21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21</v>
      </c>
      <c r="AG31" s="124">
        <v>0</v>
      </c>
      <c r="AH31" s="124">
        <v>0</v>
      </c>
      <c r="AI31" s="124">
        <v>21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21</v>
      </c>
      <c r="BR31" s="125">
        <f t="shared" si="3"/>
        <v>0</v>
      </c>
      <c r="BS31" s="125">
        <f t="shared" si="3"/>
        <v>0</v>
      </c>
      <c r="BT31" s="125">
        <f t="shared" si="20"/>
        <v>-21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210</v>
      </c>
      <c r="DB31" s="122">
        <f t="shared" si="8"/>
        <v>0</v>
      </c>
      <c r="DC31" s="122">
        <f t="shared" si="8"/>
        <v>0</v>
      </c>
      <c r="DD31" s="122">
        <f t="shared" si="30"/>
        <v>210</v>
      </c>
      <c r="DF31" s="123">
        <f t="shared" si="31"/>
        <v>0</v>
      </c>
      <c r="DG31" s="123">
        <f t="shared" si="32"/>
        <v>21</v>
      </c>
      <c r="DH31" s="123">
        <f t="shared" si="33"/>
        <v>0</v>
      </c>
      <c r="DI31" s="123">
        <f t="shared" si="34"/>
        <v>0</v>
      </c>
      <c r="DJ31" s="123">
        <f t="shared" si="35"/>
        <v>-21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-6</v>
      </c>
      <c r="N32" s="124">
        <v>-6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6</v>
      </c>
      <c r="AG32" s="124">
        <v>0</v>
      </c>
      <c r="AH32" s="124">
        <v>0</v>
      </c>
      <c r="AI32" s="124">
        <v>6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6</v>
      </c>
      <c r="BR32" s="125">
        <f t="shared" si="3"/>
        <v>0</v>
      </c>
      <c r="BS32" s="125">
        <f t="shared" si="3"/>
        <v>0</v>
      </c>
      <c r="BT32" s="125">
        <f t="shared" si="20"/>
        <v>-6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60</v>
      </c>
      <c r="DB32" s="122">
        <f t="shared" si="8"/>
        <v>0</v>
      </c>
      <c r="DC32" s="122">
        <f t="shared" si="8"/>
        <v>0</v>
      </c>
      <c r="DD32" s="122">
        <f t="shared" si="30"/>
        <v>60</v>
      </c>
      <c r="DF32" s="123">
        <f t="shared" si="31"/>
        <v>0</v>
      </c>
      <c r="DG32" s="123">
        <f t="shared" si="32"/>
        <v>6</v>
      </c>
      <c r="DH32" s="123">
        <f t="shared" si="33"/>
        <v>0</v>
      </c>
      <c r="DI32" s="123">
        <f t="shared" si="34"/>
        <v>0</v>
      </c>
      <c r="DJ32" s="123">
        <f t="shared" si="35"/>
        <v>-6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-8</v>
      </c>
      <c r="G46" s="124">
        <v>-8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8</v>
      </c>
      <c r="AF46" s="124">
        <v>0</v>
      </c>
      <c r="AG46" s="124">
        <v>0</v>
      </c>
      <c r="AH46" s="124">
        <v>0</v>
      </c>
      <c r="AI46" s="124">
        <v>8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8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-8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80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80</v>
      </c>
      <c r="DF46" s="123">
        <f t="shared" si="31"/>
        <v>8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-8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-3.8559999999999999</v>
      </c>
      <c r="G47" s="124">
        <v>-3.8559999999999999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-2.3889999999999998</v>
      </c>
      <c r="N47" s="124">
        <v>-2.3889999999999998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3.8559999999999999</v>
      </c>
      <c r="AF47" s="124">
        <v>2.3889999999999998</v>
      </c>
      <c r="AG47" s="124">
        <v>0</v>
      </c>
      <c r="AH47" s="124">
        <v>0</v>
      </c>
      <c r="AI47" s="124">
        <v>6.2450000000000001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3.8559999999999999</v>
      </c>
      <c r="BQ47" s="125">
        <f t="shared" si="3"/>
        <v>2.3889999999999998</v>
      </c>
      <c r="BR47" s="125">
        <f t="shared" si="3"/>
        <v>0</v>
      </c>
      <c r="BS47" s="125">
        <f t="shared" si="3"/>
        <v>0</v>
      </c>
      <c r="BT47" s="125">
        <f t="shared" si="20"/>
        <v>-6.2449999999999992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38.56</v>
      </c>
      <c r="DA47" s="122">
        <f t="shared" si="8"/>
        <v>23.889999999999997</v>
      </c>
      <c r="DB47" s="122">
        <f t="shared" si="8"/>
        <v>0</v>
      </c>
      <c r="DC47" s="122">
        <f t="shared" si="8"/>
        <v>0</v>
      </c>
      <c r="DD47" s="122">
        <f t="shared" si="30"/>
        <v>62.45</v>
      </c>
      <c r="DF47" s="123">
        <f t="shared" si="31"/>
        <v>3.8559999999999999</v>
      </c>
      <c r="DG47" s="123">
        <f t="shared" si="32"/>
        <v>2.3889999999999998</v>
      </c>
      <c r="DH47" s="123">
        <f t="shared" si="33"/>
        <v>0</v>
      </c>
      <c r="DI47" s="123">
        <f t="shared" si="34"/>
        <v>0</v>
      </c>
      <c r="DJ47" s="123">
        <f t="shared" si="35"/>
        <v>-6.2449999999999992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-55</v>
      </c>
      <c r="G55" s="124">
        <v>-55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-20</v>
      </c>
      <c r="N55" s="124">
        <v>-20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55</v>
      </c>
      <c r="AF55" s="124">
        <v>20</v>
      </c>
      <c r="AG55" s="124">
        <v>0</v>
      </c>
      <c r="AH55" s="124">
        <v>0</v>
      </c>
      <c r="AI55" s="124">
        <v>75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55</v>
      </c>
      <c r="BQ55" s="125">
        <f t="shared" si="3"/>
        <v>20</v>
      </c>
      <c r="BR55" s="125">
        <f t="shared" si="3"/>
        <v>0</v>
      </c>
      <c r="BS55" s="125">
        <f t="shared" si="3"/>
        <v>0</v>
      </c>
      <c r="BT55" s="125">
        <f t="shared" si="20"/>
        <v>-75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550</v>
      </c>
      <c r="DA55" s="122">
        <f t="shared" si="8"/>
        <v>200</v>
      </c>
      <c r="DB55" s="122">
        <f t="shared" si="8"/>
        <v>0</v>
      </c>
      <c r="DC55" s="122">
        <f t="shared" si="8"/>
        <v>0</v>
      </c>
      <c r="DD55" s="122">
        <f t="shared" si="30"/>
        <v>750</v>
      </c>
      <c r="DF55" s="123">
        <f t="shared" si="31"/>
        <v>55</v>
      </c>
      <c r="DG55" s="123">
        <f t="shared" si="32"/>
        <v>20</v>
      </c>
      <c r="DH55" s="123">
        <f t="shared" si="33"/>
        <v>0</v>
      </c>
      <c r="DI55" s="123">
        <f t="shared" si="34"/>
        <v>0</v>
      </c>
      <c r="DJ55" s="123">
        <f t="shared" si="35"/>
        <v>-75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-44</v>
      </c>
      <c r="G56" s="124">
        <v>-44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-20</v>
      </c>
      <c r="N56" s="124">
        <v>-20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44</v>
      </c>
      <c r="AF56" s="124">
        <v>20</v>
      </c>
      <c r="AG56" s="124">
        <v>0</v>
      </c>
      <c r="AH56" s="124">
        <v>0</v>
      </c>
      <c r="AI56" s="124">
        <v>64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44</v>
      </c>
      <c r="BQ56" s="125">
        <f t="shared" si="3"/>
        <v>20</v>
      </c>
      <c r="BR56" s="125">
        <f t="shared" si="3"/>
        <v>0</v>
      </c>
      <c r="BS56" s="125">
        <f t="shared" si="3"/>
        <v>0</v>
      </c>
      <c r="BT56" s="125">
        <f t="shared" si="20"/>
        <v>-64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440</v>
      </c>
      <c r="DA56" s="122">
        <f t="shared" si="8"/>
        <v>200</v>
      </c>
      <c r="DB56" s="122">
        <f t="shared" si="8"/>
        <v>0</v>
      </c>
      <c r="DC56" s="122">
        <f t="shared" si="8"/>
        <v>0</v>
      </c>
      <c r="DD56" s="122">
        <f t="shared" si="30"/>
        <v>640</v>
      </c>
      <c r="DF56" s="123">
        <f t="shared" si="31"/>
        <v>44</v>
      </c>
      <c r="DG56" s="123">
        <f t="shared" si="32"/>
        <v>20</v>
      </c>
      <c r="DH56" s="123">
        <f t="shared" si="33"/>
        <v>0</v>
      </c>
      <c r="DI56" s="123">
        <f t="shared" si="34"/>
        <v>0</v>
      </c>
      <c r="DJ56" s="123">
        <f t="shared" si="35"/>
        <v>-64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-29.379000000000001</v>
      </c>
      <c r="G57" s="124">
        <v>-29.379000000000001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-18.202999999999999</v>
      </c>
      <c r="N57" s="124">
        <v>-18.202999999999999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29.379000000000001</v>
      </c>
      <c r="AF57" s="124">
        <v>18.202999999999999</v>
      </c>
      <c r="AG57" s="124">
        <v>0</v>
      </c>
      <c r="AH57" s="124">
        <v>0</v>
      </c>
      <c r="AI57" s="124">
        <v>47.582000000000001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29.379000000000001</v>
      </c>
      <c r="BQ57" s="125">
        <f t="shared" si="3"/>
        <v>18.202999999999999</v>
      </c>
      <c r="BR57" s="125">
        <f t="shared" si="3"/>
        <v>0</v>
      </c>
      <c r="BS57" s="125">
        <f t="shared" si="3"/>
        <v>0</v>
      </c>
      <c r="BT57" s="125">
        <f t="shared" si="20"/>
        <v>-47.582000000000001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293.79000000000002</v>
      </c>
      <c r="DA57" s="122">
        <f t="shared" si="8"/>
        <v>182.03</v>
      </c>
      <c r="DB57" s="122">
        <f t="shared" si="8"/>
        <v>0</v>
      </c>
      <c r="DC57" s="122">
        <f t="shared" si="8"/>
        <v>0</v>
      </c>
      <c r="DD57" s="122">
        <f t="shared" si="30"/>
        <v>475.82000000000005</v>
      </c>
      <c r="DF57" s="123">
        <f t="shared" si="31"/>
        <v>29.379000000000001</v>
      </c>
      <c r="DG57" s="123">
        <f t="shared" si="32"/>
        <v>18.202999999999999</v>
      </c>
      <c r="DH57" s="123">
        <f t="shared" si="33"/>
        <v>0</v>
      </c>
      <c r="DI57" s="123">
        <f t="shared" si="34"/>
        <v>0</v>
      </c>
      <c r="DJ57" s="123">
        <f t="shared" si="35"/>
        <v>-47.582000000000001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0.24571950000000001</v>
      </c>
      <c r="BQ99" s="129">
        <f t="shared" ref="BQ99:BT99" si="68">SUM(BQ3:BQ98)/4000</f>
        <v>9.4004249999999998E-2</v>
      </c>
      <c r="BR99" s="129">
        <f t="shared" si="68"/>
        <v>0</v>
      </c>
      <c r="BS99" s="129">
        <f t="shared" si="68"/>
        <v>0</v>
      </c>
      <c r="BT99" s="129">
        <f t="shared" si="68"/>
        <v>-0.33972374999999999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0.24571950000000001</v>
      </c>
      <c r="DA99" s="131">
        <f t="shared" ref="DA99:DD99" si="73">SUM(DA3:DA98)/40000</f>
        <v>9.4004249999999998E-2</v>
      </c>
      <c r="DB99" s="131">
        <f t="shared" si="73"/>
        <v>0</v>
      </c>
      <c r="DC99" s="131">
        <f t="shared" si="73"/>
        <v>0</v>
      </c>
      <c r="DD99" s="131">
        <f t="shared" si="73"/>
        <v>0.33972374999999999</v>
      </c>
      <c r="DE99" s="128"/>
      <c r="DF99" s="123">
        <f t="shared" si="59"/>
        <v>0.24571950000000001</v>
      </c>
      <c r="DG99" s="123">
        <f t="shared" si="60"/>
        <v>9.4004249999999998E-2</v>
      </c>
      <c r="DH99" s="123">
        <f t="shared" si="61"/>
        <v>0</v>
      </c>
      <c r="DI99" s="123">
        <f t="shared" si="62"/>
        <v>0</v>
      </c>
      <c r="DJ99" s="123">
        <f t="shared" si="63"/>
        <v>-0.33972374999999999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44664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44664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15.2</v>
      </c>
      <c r="I3" s="95">
        <v>17.3</v>
      </c>
      <c r="J3" s="95">
        <v>39.11</v>
      </c>
      <c r="K3" s="95">
        <v>0</v>
      </c>
      <c r="L3" s="95">
        <v>0</v>
      </c>
      <c r="M3" s="114">
        <v>0.02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71.63</v>
      </c>
      <c r="W3">
        <v>15.2</v>
      </c>
      <c r="X3">
        <v>17.3</v>
      </c>
      <c r="Y3">
        <v>0</v>
      </c>
      <c r="Z3">
        <v>0.02</v>
      </c>
      <c r="AA3">
        <v>39.11</v>
      </c>
    </row>
    <row r="4" spans="1:27">
      <c r="G4" t="s">
        <v>46</v>
      </c>
      <c r="H4" s="115">
        <v>10.59</v>
      </c>
      <c r="I4" s="88">
        <v>14.62</v>
      </c>
      <c r="J4" s="88">
        <v>35.880000000000003</v>
      </c>
      <c r="K4" s="88">
        <v>0</v>
      </c>
      <c r="L4" s="88">
        <v>0</v>
      </c>
      <c r="M4" s="116">
        <v>0.43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61.52</v>
      </c>
      <c r="W4">
        <v>10.59</v>
      </c>
      <c r="X4">
        <v>14.62</v>
      </c>
      <c r="Y4">
        <v>0</v>
      </c>
      <c r="Z4">
        <v>0.43</v>
      </c>
      <c r="AA4">
        <v>35.880000000000003</v>
      </c>
    </row>
    <row r="5" spans="1:27">
      <c r="G5" t="s">
        <v>47</v>
      </c>
      <c r="H5" s="115">
        <v>2.67</v>
      </c>
      <c r="I5" s="88">
        <v>10.01</v>
      </c>
      <c r="J5" s="88">
        <v>32.700000000000003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45.38</v>
      </c>
      <c r="W5">
        <v>2.67</v>
      </c>
      <c r="X5">
        <v>10.01</v>
      </c>
      <c r="Y5">
        <v>0</v>
      </c>
      <c r="Z5">
        <v>0</v>
      </c>
      <c r="AA5">
        <v>32.700000000000003</v>
      </c>
    </row>
    <row r="6" spans="1:27">
      <c r="G6" t="s">
        <v>48</v>
      </c>
      <c r="H6" s="115">
        <v>0</v>
      </c>
      <c r="I6" s="88">
        <v>9.0399999999999991</v>
      </c>
      <c r="J6" s="88">
        <v>30.48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39.520000000000003</v>
      </c>
      <c r="W6">
        <v>0</v>
      </c>
      <c r="X6">
        <v>9.0399999999999991</v>
      </c>
      <c r="Y6">
        <v>0</v>
      </c>
      <c r="Z6">
        <v>0</v>
      </c>
      <c r="AA6">
        <v>30.48</v>
      </c>
    </row>
    <row r="7" spans="1:27">
      <c r="G7" t="s">
        <v>49</v>
      </c>
      <c r="H7" s="115">
        <v>15.74</v>
      </c>
      <c r="I7" s="88">
        <v>10.210000000000001</v>
      </c>
      <c r="J7" s="88">
        <v>28.48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54.43</v>
      </c>
      <c r="W7">
        <v>15.74</v>
      </c>
      <c r="X7">
        <v>10.210000000000001</v>
      </c>
      <c r="Y7">
        <v>0</v>
      </c>
      <c r="Z7">
        <v>0</v>
      </c>
      <c r="AA7">
        <v>28.48</v>
      </c>
    </row>
    <row r="8" spans="1:27">
      <c r="G8" t="s">
        <v>50</v>
      </c>
      <c r="H8" s="115">
        <v>11.36</v>
      </c>
      <c r="I8" s="88">
        <v>0.7</v>
      </c>
      <c r="J8" s="88">
        <v>25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37.06</v>
      </c>
      <c r="W8">
        <v>11.36</v>
      </c>
      <c r="X8">
        <v>0.7</v>
      </c>
      <c r="Y8">
        <v>0</v>
      </c>
      <c r="Z8">
        <v>0</v>
      </c>
      <c r="AA8">
        <v>25</v>
      </c>
    </row>
    <row r="9" spans="1:27">
      <c r="G9" t="s">
        <v>51</v>
      </c>
      <c r="H9" s="115">
        <v>5.25</v>
      </c>
      <c r="I9" s="88">
        <v>0</v>
      </c>
      <c r="J9" s="88">
        <v>21.52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26.77</v>
      </c>
      <c r="W9">
        <v>5.25</v>
      </c>
      <c r="X9">
        <v>0</v>
      </c>
      <c r="Y9">
        <v>0</v>
      </c>
      <c r="Z9">
        <v>0</v>
      </c>
      <c r="AA9">
        <v>21.52</v>
      </c>
    </row>
    <row r="10" spans="1:27">
      <c r="G10" t="s">
        <v>52</v>
      </c>
      <c r="H10" s="115">
        <v>1.1399999999999999</v>
      </c>
      <c r="I10" s="88">
        <v>0</v>
      </c>
      <c r="J10" s="88">
        <v>19.77</v>
      </c>
      <c r="K10" s="88">
        <v>0</v>
      </c>
      <c r="L10" s="88">
        <v>0</v>
      </c>
      <c r="M10" s="116">
        <v>0.06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20.97</v>
      </c>
      <c r="W10">
        <v>1.1399999999999999</v>
      </c>
      <c r="X10">
        <v>0</v>
      </c>
      <c r="Y10">
        <v>0</v>
      </c>
      <c r="Z10">
        <v>0.06</v>
      </c>
      <c r="AA10">
        <v>19.77</v>
      </c>
    </row>
    <row r="11" spans="1:27">
      <c r="G11" t="s">
        <v>53</v>
      </c>
      <c r="H11" s="115">
        <v>14.27</v>
      </c>
      <c r="I11" s="88">
        <v>1.4</v>
      </c>
      <c r="J11" s="88">
        <v>16.39</v>
      </c>
      <c r="K11" s="88">
        <v>0</v>
      </c>
      <c r="L11" s="88">
        <v>0</v>
      </c>
      <c r="M11" s="116">
        <v>0.62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32.68</v>
      </c>
      <c r="W11">
        <v>14.27</v>
      </c>
      <c r="X11">
        <v>1.4</v>
      </c>
      <c r="Y11">
        <v>0</v>
      </c>
      <c r="Z11">
        <v>0.62</v>
      </c>
      <c r="AA11">
        <v>16.39</v>
      </c>
    </row>
    <row r="12" spans="1:27">
      <c r="G12" t="s">
        <v>54</v>
      </c>
      <c r="H12" s="115">
        <v>10.66</v>
      </c>
      <c r="I12" s="88">
        <v>5.79</v>
      </c>
      <c r="J12" s="88">
        <v>14.91</v>
      </c>
      <c r="K12" s="88">
        <v>0</v>
      </c>
      <c r="L12" s="88">
        <v>0</v>
      </c>
      <c r="M12" s="116">
        <v>0.14000000000000001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31.5</v>
      </c>
      <c r="W12">
        <v>10.66</v>
      </c>
      <c r="X12">
        <v>5.79</v>
      </c>
      <c r="Y12">
        <v>0</v>
      </c>
      <c r="Z12">
        <v>0.14000000000000001</v>
      </c>
      <c r="AA12">
        <v>14.91</v>
      </c>
    </row>
    <row r="13" spans="1:27">
      <c r="G13" t="s">
        <v>55</v>
      </c>
      <c r="H13" s="115">
        <v>5.81</v>
      </c>
      <c r="I13" s="88">
        <v>2.96</v>
      </c>
      <c r="J13" s="88">
        <v>12.61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21.38</v>
      </c>
      <c r="W13">
        <v>5.81</v>
      </c>
      <c r="X13">
        <v>2.96</v>
      </c>
      <c r="Y13">
        <v>0</v>
      </c>
      <c r="Z13">
        <v>0</v>
      </c>
      <c r="AA13">
        <v>12.61</v>
      </c>
    </row>
    <row r="14" spans="1:27">
      <c r="G14" t="s">
        <v>56</v>
      </c>
      <c r="H14" s="115">
        <v>0.64</v>
      </c>
      <c r="I14" s="88">
        <v>3.93</v>
      </c>
      <c r="J14" s="88">
        <v>8.5</v>
      </c>
      <c r="K14" s="88">
        <v>0</v>
      </c>
      <c r="L14" s="88">
        <v>0</v>
      </c>
      <c r="M14" s="116">
        <v>0.25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13.32</v>
      </c>
      <c r="W14">
        <v>0.64</v>
      </c>
      <c r="X14">
        <v>3.93</v>
      </c>
      <c r="Y14">
        <v>0</v>
      </c>
      <c r="Z14">
        <v>0.25</v>
      </c>
      <c r="AA14">
        <v>8.5</v>
      </c>
    </row>
    <row r="15" spans="1:27">
      <c r="G15" t="s">
        <v>57</v>
      </c>
      <c r="H15" s="115">
        <v>23.13</v>
      </c>
      <c r="I15" s="88">
        <v>7.9</v>
      </c>
      <c r="J15" s="88">
        <v>1.4</v>
      </c>
      <c r="K15" s="88">
        <v>0</v>
      </c>
      <c r="L15" s="88">
        <v>0</v>
      </c>
      <c r="M15" s="116">
        <v>0.16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32.590000000000003</v>
      </c>
      <c r="W15">
        <v>23.13</v>
      </c>
      <c r="X15">
        <v>7.9</v>
      </c>
      <c r="Y15">
        <v>0</v>
      </c>
      <c r="Z15">
        <v>0.16</v>
      </c>
      <c r="AA15">
        <v>1.4</v>
      </c>
    </row>
    <row r="16" spans="1:27">
      <c r="G16" t="s">
        <v>58</v>
      </c>
      <c r="H16" s="115">
        <v>14.24</v>
      </c>
      <c r="I16" s="88">
        <v>3.53</v>
      </c>
      <c r="J16" s="88">
        <v>0</v>
      </c>
      <c r="K16" s="88">
        <v>0</v>
      </c>
      <c r="L16" s="88">
        <v>0</v>
      </c>
      <c r="M16" s="116">
        <v>0.67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18.440000000000001</v>
      </c>
      <c r="W16">
        <v>14.24</v>
      </c>
      <c r="X16">
        <v>3.53</v>
      </c>
      <c r="Y16">
        <v>0</v>
      </c>
      <c r="Z16">
        <v>0.67</v>
      </c>
      <c r="AA16">
        <v>0</v>
      </c>
    </row>
    <row r="17" spans="7:27">
      <c r="G17" t="s">
        <v>59</v>
      </c>
      <c r="H17" s="115">
        <v>4.4000000000000004</v>
      </c>
      <c r="I17" s="88">
        <v>0</v>
      </c>
      <c r="J17" s="88">
        <v>0</v>
      </c>
      <c r="K17" s="88">
        <v>0</v>
      </c>
      <c r="L17" s="88">
        <v>0</v>
      </c>
      <c r="M17" s="116">
        <v>1.01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5.41</v>
      </c>
      <c r="W17">
        <v>4.4000000000000004</v>
      </c>
      <c r="X17">
        <v>0</v>
      </c>
      <c r="Y17">
        <v>0</v>
      </c>
      <c r="Z17">
        <v>1.01</v>
      </c>
      <c r="AA17">
        <v>0</v>
      </c>
    </row>
    <row r="18" spans="7:27">
      <c r="G18" t="s">
        <v>60</v>
      </c>
      <c r="H18" s="115">
        <v>2.2400000000000002</v>
      </c>
      <c r="I18" s="88">
        <v>0</v>
      </c>
      <c r="J18" s="88">
        <v>0</v>
      </c>
      <c r="K18" s="88">
        <v>0</v>
      </c>
      <c r="L18" s="88">
        <v>0</v>
      </c>
      <c r="M18" s="116">
        <v>1.93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4.17</v>
      </c>
      <c r="W18">
        <v>2.2400000000000002</v>
      </c>
      <c r="X18">
        <v>0</v>
      </c>
      <c r="Y18">
        <v>0</v>
      </c>
      <c r="Z18">
        <v>1.93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4.5599999999999996</v>
      </c>
      <c r="L19" s="88">
        <v>0</v>
      </c>
      <c r="M19" s="116">
        <v>1.0900000000000001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5.65</v>
      </c>
      <c r="W19">
        <v>0</v>
      </c>
      <c r="X19">
        <v>0</v>
      </c>
      <c r="Y19">
        <v>4.5599999999999996</v>
      </c>
      <c r="Z19">
        <v>1.0900000000000001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1.22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1.22</v>
      </c>
      <c r="W20">
        <v>0</v>
      </c>
      <c r="X20">
        <v>0</v>
      </c>
      <c r="Y20">
        <v>0</v>
      </c>
      <c r="Z20">
        <v>1.22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1.63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1.63</v>
      </c>
      <c r="W21">
        <v>0</v>
      </c>
      <c r="X21">
        <v>0</v>
      </c>
      <c r="Y21">
        <v>0</v>
      </c>
      <c r="Z21">
        <v>1.63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0</v>
      </c>
      <c r="W22">
        <v>0</v>
      </c>
      <c r="X22">
        <v>0</v>
      </c>
      <c r="Y22">
        <v>0</v>
      </c>
      <c r="Z22">
        <v>0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2.39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2.39</v>
      </c>
      <c r="W23">
        <v>0</v>
      </c>
      <c r="X23">
        <v>0</v>
      </c>
      <c r="Y23">
        <v>0</v>
      </c>
      <c r="Z23">
        <v>2.39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2.4</v>
      </c>
      <c r="N24" s="115">
        <v>0</v>
      </c>
      <c r="O24" s="88">
        <v>0</v>
      </c>
      <c r="P24" s="88">
        <v>-28</v>
      </c>
      <c r="Q24" s="88">
        <v>0</v>
      </c>
      <c r="R24" s="88">
        <v>0</v>
      </c>
      <c r="S24" s="116">
        <v>0</v>
      </c>
      <c r="U24" s="115">
        <v>-28</v>
      </c>
      <c r="V24" s="116">
        <v>2.4</v>
      </c>
      <c r="W24">
        <v>0</v>
      </c>
      <c r="X24">
        <v>0</v>
      </c>
      <c r="Y24">
        <v>0</v>
      </c>
      <c r="Z24">
        <v>2.4</v>
      </c>
      <c r="AA24">
        <v>-28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4.7699999999999996</v>
      </c>
      <c r="L25" s="88">
        <v>0</v>
      </c>
      <c r="M25" s="116">
        <v>4.3600000000000003</v>
      </c>
      <c r="N25" s="115">
        <v>0</v>
      </c>
      <c r="O25" s="88">
        <v>0</v>
      </c>
      <c r="P25" s="88">
        <v>-65</v>
      </c>
      <c r="Q25" s="88">
        <v>0</v>
      </c>
      <c r="R25" s="88">
        <v>0</v>
      </c>
      <c r="S25" s="116">
        <v>0</v>
      </c>
      <c r="U25" s="115">
        <v>-65</v>
      </c>
      <c r="V25" s="116">
        <v>9.1300000000000008</v>
      </c>
      <c r="W25">
        <v>0</v>
      </c>
      <c r="X25">
        <v>0</v>
      </c>
      <c r="Y25">
        <v>4.7699999999999996</v>
      </c>
      <c r="Z25">
        <v>4.3600000000000003</v>
      </c>
      <c r="AA25">
        <v>-65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2.29</v>
      </c>
      <c r="N26" s="115">
        <v>0</v>
      </c>
      <c r="O26" s="88">
        <v>0</v>
      </c>
      <c r="P26" s="88">
        <v>-81</v>
      </c>
      <c r="Q26" s="88">
        <v>0</v>
      </c>
      <c r="R26" s="88">
        <v>0</v>
      </c>
      <c r="S26" s="116">
        <v>0</v>
      </c>
      <c r="U26" s="115">
        <v>-81</v>
      </c>
      <c r="V26" s="116">
        <v>2.29</v>
      </c>
      <c r="W26">
        <v>0</v>
      </c>
      <c r="X26">
        <v>0</v>
      </c>
      <c r="Y26">
        <v>0</v>
      </c>
      <c r="Z26">
        <v>2.29</v>
      </c>
      <c r="AA26">
        <v>-81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1.69</v>
      </c>
      <c r="N27" s="115">
        <v>0</v>
      </c>
      <c r="O27" s="88">
        <v>0</v>
      </c>
      <c r="P27" s="88">
        <v>-106</v>
      </c>
      <c r="Q27" s="88">
        <v>0</v>
      </c>
      <c r="R27" s="88">
        <v>0</v>
      </c>
      <c r="S27" s="116">
        <v>0</v>
      </c>
      <c r="U27" s="115">
        <v>-106</v>
      </c>
      <c r="V27" s="116">
        <v>1.69</v>
      </c>
      <c r="W27">
        <v>0</v>
      </c>
      <c r="X27">
        <v>0</v>
      </c>
      <c r="Y27">
        <v>0</v>
      </c>
      <c r="Z27">
        <v>1.69</v>
      </c>
      <c r="AA27">
        <v>-106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3.14</v>
      </c>
      <c r="N28" s="115">
        <v>0</v>
      </c>
      <c r="O28" s="88">
        <v>0</v>
      </c>
      <c r="P28" s="88">
        <v>-97</v>
      </c>
      <c r="Q28" s="88">
        <v>0</v>
      </c>
      <c r="R28" s="88">
        <v>0</v>
      </c>
      <c r="S28" s="116">
        <v>0</v>
      </c>
      <c r="U28" s="115">
        <v>-97</v>
      </c>
      <c r="V28" s="116">
        <v>3.14</v>
      </c>
      <c r="W28">
        <v>0</v>
      </c>
      <c r="X28">
        <v>0</v>
      </c>
      <c r="Y28">
        <v>0</v>
      </c>
      <c r="Z28">
        <v>3.14</v>
      </c>
      <c r="AA28">
        <v>-97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0.9</v>
      </c>
      <c r="N29" s="115">
        <v>0</v>
      </c>
      <c r="O29" s="88">
        <v>0</v>
      </c>
      <c r="P29" s="88">
        <v>-120</v>
      </c>
      <c r="Q29" s="88">
        <v>0</v>
      </c>
      <c r="R29" s="88">
        <v>0</v>
      </c>
      <c r="S29" s="116">
        <v>0</v>
      </c>
      <c r="U29" s="115">
        <v>-120</v>
      </c>
      <c r="V29" s="116">
        <v>0.9</v>
      </c>
      <c r="W29">
        <v>0</v>
      </c>
      <c r="X29">
        <v>0</v>
      </c>
      <c r="Y29">
        <v>0</v>
      </c>
      <c r="Z29">
        <v>0.9</v>
      </c>
      <c r="AA29">
        <v>-120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2.84</v>
      </c>
      <c r="N30" s="115">
        <v>0</v>
      </c>
      <c r="O30" s="88">
        <v>0</v>
      </c>
      <c r="P30" s="88">
        <v>-172</v>
      </c>
      <c r="Q30" s="88">
        <v>0</v>
      </c>
      <c r="R30" s="88">
        <v>0</v>
      </c>
      <c r="S30" s="116">
        <v>0</v>
      </c>
      <c r="U30" s="115">
        <v>-172</v>
      </c>
      <c r="V30" s="116">
        <v>2.84</v>
      </c>
      <c r="W30">
        <v>0</v>
      </c>
      <c r="X30">
        <v>0</v>
      </c>
      <c r="Y30">
        <v>0</v>
      </c>
      <c r="Z30">
        <v>2.84</v>
      </c>
      <c r="AA30">
        <v>-172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13.16</v>
      </c>
      <c r="L31" s="88">
        <v>0</v>
      </c>
      <c r="M31" s="116">
        <v>3.74</v>
      </c>
      <c r="N31" s="115">
        <v>0</v>
      </c>
      <c r="O31" s="88">
        <v>0</v>
      </c>
      <c r="P31" s="88">
        <v>-179</v>
      </c>
      <c r="Q31" s="88">
        <v>0</v>
      </c>
      <c r="R31" s="88">
        <v>0</v>
      </c>
      <c r="S31" s="116">
        <v>0</v>
      </c>
      <c r="U31" s="115">
        <v>-179</v>
      </c>
      <c r="V31" s="116">
        <v>16.899999999999999</v>
      </c>
      <c r="W31">
        <v>0</v>
      </c>
      <c r="X31">
        <v>0</v>
      </c>
      <c r="Y31">
        <v>13.16</v>
      </c>
      <c r="Z31">
        <v>3.74</v>
      </c>
      <c r="AA31">
        <v>-179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7.96</v>
      </c>
      <c r="N32" s="115">
        <v>0</v>
      </c>
      <c r="O32" s="88">
        <v>0</v>
      </c>
      <c r="P32" s="88">
        <v>-213</v>
      </c>
      <c r="Q32" s="88">
        <v>0</v>
      </c>
      <c r="R32" s="88">
        <v>0</v>
      </c>
      <c r="S32" s="116">
        <v>0</v>
      </c>
      <c r="U32" s="115">
        <v>-213</v>
      </c>
      <c r="V32" s="116">
        <v>7.96</v>
      </c>
      <c r="W32">
        <v>0</v>
      </c>
      <c r="X32">
        <v>0</v>
      </c>
      <c r="Y32">
        <v>0</v>
      </c>
      <c r="Z32">
        <v>7.96</v>
      </c>
      <c r="AA32">
        <v>-213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3.99</v>
      </c>
      <c r="N33" s="115">
        <v>0</v>
      </c>
      <c r="O33" s="88">
        <v>0</v>
      </c>
      <c r="P33" s="88">
        <v>-223</v>
      </c>
      <c r="Q33" s="88">
        <v>0</v>
      </c>
      <c r="R33" s="88">
        <v>0</v>
      </c>
      <c r="S33" s="116">
        <v>0</v>
      </c>
      <c r="U33" s="115">
        <v>-223</v>
      </c>
      <c r="V33" s="116">
        <v>3.99</v>
      </c>
      <c r="W33">
        <v>0</v>
      </c>
      <c r="X33">
        <v>0</v>
      </c>
      <c r="Y33">
        <v>0</v>
      </c>
      <c r="Z33">
        <v>3.99</v>
      </c>
      <c r="AA33">
        <v>-223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6.23</v>
      </c>
      <c r="N34" s="115">
        <v>0</v>
      </c>
      <c r="O34" s="88">
        <v>0</v>
      </c>
      <c r="P34" s="88">
        <v>-255</v>
      </c>
      <c r="Q34" s="88">
        <v>0</v>
      </c>
      <c r="R34" s="88">
        <v>0</v>
      </c>
      <c r="S34" s="116">
        <v>0</v>
      </c>
      <c r="U34" s="115">
        <v>-255</v>
      </c>
      <c r="V34" s="116">
        <v>6.23</v>
      </c>
      <c r="W34">
        <v>0</v>
      </c>
      <c r="X34">
        <v>0</v>
      </c>
      <c r="Y34">
        <v>0</v>
      </c>
      <c r="Z34">
        <v>6.23</v>
      </c>
      <c r="AA34">
        <v>-255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7.67</v>
      </c>
      <c r="N35" s="115">
        <v>0</v>
      </c>
      <c r="O35" s="88">
        <v>0</v>
      </c>
      <c r="P35" s="88">
        <v>-277</v>
      </c>
      <c r="Q35" s="88">
        <v>0</v>
      </c>
      <c r="R35" s="88">
        <v>0</v>
      </c>
      <c r="S35" s="116">
        <v>0</v>
      </c>
      <c r="U35" s="115">
        <v>-277</v>
      </c>
      <c r="V35" s="116">
        <v>7.67</v>
      </c>
      <c r="W35">
        <v>0</v>
      </c>
      <c r="X35">
        <v>0</v>
      </c>
      <c r="Y35">
        <v>0</v>
      </c>
      <c r="Z35">
        <v>7.67</v>
      </c>
      <c r="AA35">
        <v>-277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33.880000000000003</v>
      </c>
      <c r="L36" s="88">
        <v>0</v>
      </c>
      <c r="M36" s="116">
        <v>1.74</v>
      </c>
      <c r="N36" s="115">
        <v>0</v>
      </c>
      <c r="O36" s="88">
        <v>0</v>
      </c>
      <c r="P36" s="88">
        <v>-289</v>
      </c>
      <c r="Q36" s="88">
        <v>0</v>
      </c>
      <c r="R36" s="88">
        <v>0</v>
      </c>
      <c r="S36" s="116">
        <v>0</v>
      </c>
      <c r="U36" s="115">
        <v>-289</v>
      </c>
      <c r="V36" s="116">
        <v>35.619999999999997</v>
      </c>
      <c r="W36">
        <v>0</v>
      </c>
      <c r="X36">
        <v>0</v>
      </c>
      <c r="Y36">
        <v>33.880000000000003</v>
      </c>
      <c r="Z36">
        <v>1.74</v>
      </c>
      <c r="AA36">
        <v>-289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7.36</v>
      </c>
      <c r="N37" s="115">
        <v>0</v>
      </c>
      <c r="O37" s="88">
        <v>-15</v>
      </c>
      <c r="P37" s="88">
        <v>-294</v>
      </c>
      <c r="Q37" s="88">
        <v>0</v>
      </c>
      <c r="R37" s="88">
        <v>0</v>
      </c>
      <c r="S37" s="116">
        <v>0</v>
      </c>
      <c r="U37" s="115">
        <v>-309</v>
      </c>
      <c r="V37" s="116">
        <v>7.36</v>
      </c>
      <c r="W37">
        <v>0</v>
      </c>
      <c r="X37">
        <v>-15</v>
      </c>
      <c r="Y37">
        <v>0</v>
      </c>
      <c r="Z37">
        <v>7.36</v>
      </c>
      <c r="AA37">
        <v>-294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9.39</v>
      </c>
      <c r="N38" s="115">
        <v>0</v>
      </c>
      <c r="O38" s="88">
        <v>-20</v>
      </c>
      <c r="P38" s="88">
        <v>-304</v>
      </c>
      <c r="Q38" s="88">
        <v>0</v>
      </c>
      <c r="R38" s="88">
        <v>0</v>
      </c>
      <c r="S38" s="116">
        <v>0</v>
      </c>
      <c r="U38" s="115">
        <v>-324</v>
      </c>
      <c r="V38" s="116">
        <v>9.39</v>
      </c>
      <c r="W38">
        <v>0</v>
      </c>
      <c r="X38">
        <v>-20</v>
      </c>
      <c r="Y38">
        <v>0</v>
      </c>
      <c r="Z38">
        <v>9.39</v>
      </c>
      <c r="AA38">
        <v>-304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13.26</v>
      </c>
      <c r="N39" s="115">
        <v>0</v>
      </c>
      <c r="O39" s="88">
        <v>-105</v>
      </c>
      <c r="P39" s="88">
        <v>-269</v>
      </c>
      <c r="Q39" s="88">
        <v>0</v>
      </c>
      <c r="R39" s="88">
        <v>0</v>
      </c>
      <c r="S39" s="116">
        <v>0</v>
      </c>
      <c r="U39" s="115">
        <v>-374</v>
      </c>
      <c r="V39" s="116">
        <v>13.26</v>
      </c>
      <c r="W39">
        <v>0</v>
      </c>
      <c r="X39">
        <v>-105</v>
      </c>
      <c r="Y39">
        <v>0</v>
      </c>
      <c r="Z39">
        <v>13.26</v>
      </c>
      <c r="AA39">
        <v>-269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67.75</v>
      </c>
      <c r="L40" s="88">
        <v>0</v>
      </c>
      <c r="M40" s="116">
        <v>8.7100000000000009</v>
      </c>
      <c r="N40" s="115">
        <v>0</v>
      </c>
      <c r="O40" s="88">
        <v>-80</v>
      </c>
      <c r="P40" s="88">
        <v>-201</v>
      </c>
      <c r="Q40" s="88">
        <v>0</v>
      </c>
      <c r="R40" s="88">
        <v>0</v>
      </c>
      <c r="S40" s="116">
        <v>0</v>
      </c>
      <c r="U40" s="115">
        <v>-281</v>
      </c>
      <c r="V40" s="116">
        <v>76.459999999999994</v>
      </c>
      <c r="W40">
        <v>0</v>
      </c>
      <c r="X40">
        <v>-80</v>
      </c>
      <c r="Y40">
        <v>67.75</v>
      </c>
      <c r="Z40">
        <v>8.7100000000000009</v>
      </c>
      <c r="AA40">
        <v>-201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67.75</v>
      </c>
      <c r="L41" s="88">
        <v>0</v>
      </c>
      <c r="M41" s="116">
        <v>9.49</v>
      </c>
      <c r="N41" s="115">
        <v>0</v>
      </c>
      <c r="O41" s="88">
        <v>-55</v>
      </c>
      <c r="P41" s="88">
        <v>-150</v>
      </c>
      <c r="Q41" s="88">
        <v>0</v>
      </c>
      <c r="R41" s="88">
        <v>0</v>
      </c>
      <c r="S41" s="116">
        <v>0</v>
      </c>
      <c r="U41" s="115">
        <v>-205</v>
      </c>
      <c r="V41" s="116">
        <v>77.239999999999995</v>
      </c>
      <c r="W41">
        <v>0</v>
      </c>
      <c r="X41">
        <v>-55</v>
      </c>
      <c r="Y41">
        <v>67.75</v>
      </c>
      <c r="Z41">
        <v>9.49</v>
      </c>
      <c r="AA41">
        <v>-150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53.23</v>
      </c>
      <c r="L42" s="88">
        <v>0</v>
      </c>
      <c r="M42" s="116">
        <v>7.94</v>
      </c>
      <c r="N42" s="115">
        <v>0</v>
      </c>
      <c r="O42" s="88">
        <v>-40</v>
      </c>
      <c r="P42" s="88">
        <v>-112</v>
      </c>
      <c r="Q42" s="88">
        <v>0</v>
      </c>
      <c r="R42" s="88">
        <v>0</v>
      </c>
      <c r="S42" s="116">
        <v>0</v>
      </c>
      <c r="U42" s="115">
        <v>-152</v>
      </c>
      <c r="V42" s="116">
        <v>61.17</v>
      </c>
      <c r="W42">
        <v>0</v>
      </c>
      <c r="X42">
        <v>-40</v>
      </c>
      <c r="Y42">
        <v>53.23</v>
      </c>
      <c r="Z42">
        <v>7.94</v>
      </c>
      <c r="AA42">
        <v>-112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48.4</v>
      </c>
      <c r="L43" s="88">
        <v>0</v>
      </c>
      <c r="M43" s="116">
        <v>1.74</v>
      </c>
      <c r="N43" s="115">
        <v>0</v>
      </c>
      <c r="O43" s="88">
        <v>-35</v>
      </c>
      <c r="P43" s="88">
        <v>-90</v>
      </c>
      <c r="Q43" s="88">
        <v>0</v>
      </c>
      <c r="R43" s="88">
        <v>0</v>
      </c>
      <c r="S43" s="116">
        <v>0</v>
      </c>
      <c r="U43" s="115">
        <v>-125</v>
      </c>
      <c r="V43" s="116">
        <v>50.14</v>
      </c>
      <c r="W43">
        <v>0</v>
      </c>
      <c r="X43">
        <v>-35</v>
      </c>
      <c r="Y43">
        <v>48.4</v>
      </c>
      <c r="Z43">
        <v>1.74</v>
      </c>
      <c r="AA43">
        <v>-90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29.04</v>
      </c>
      <c r="L44" s="88">
        <v>0</v>
      </c>
      <c r="M44" s="116">
        <v>6.58</v>
      </c>
      <c r="N44" s="115">
        <v>0</v>
      </c>
      <c r="O44" s="88">
        <v>-25</v>
      </c>
      <c r="P44" s="88">
        <v>-63</v>
      </c>
      <c r="Q44" s="88">
        <v>0</v>
      </c>
      <c r="R44" s="88">
        <v>0</v>
      </c>
      <c r="S44" s="116">
        <v>0</v>
      </c>
      <c r="U44" s="115">
        <v>-88</v>
      </c>
      <c r="V44" s="116">
        <v>35.619999999999997</v>
      </c>
      <c r="W44">
        <v>0</v>
      </c>
      <c r="X44">
        <v>-25</v>
      </c>
      <c r="Y44">
        <v>29.04</v>
      </c>
      <c r="Z44">
        <v>6.58</v>
      </c>
      <c r="AA44">
        <v>-63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4.6500000000000004</v>
      </c>
      <c r="N45" s="115">
        <v>0</v>
      </c>
      <c r="O45" s="88">
        <v>-10</v>
      </c>
      <c r="P45" s="88">
        <v>-36</v>
      </c>
      <c r="Q45" s="88">
        <v>0</v>
      </c>
      <c r="R45" s="88">
        <v>0</v>
      </c>
      <c r="S45" s="116">
        <v>0</v>
      </c>
      <c r="U45" s="115">
        <v>-46</v>
      </c>
      <c r="V45" s="116">
        <v>4.6500000000000004</v>
      </c>
      <c r="W45">
        <v>0</v>
      </c>
      <c r="X45">
        <v>-10</v>
      </c>
      <c r="Y45">
        <v>0</v>
      </c>
      <c r="Z45">
        <v>4.6500000000000004</v>
      </c>
      <c r="AA45">
        <v>-36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9.49</v>
      </c>
      <c r="N46" s="115">
        <v>0</v>
      </c>
      <c r="O46" s="88">
        <v>0</v>
      </c>
      <c r="P46" s="88">
        <v>-12</v>
      </c>
      <c r="Q46" s="88">
        <v>0</v>
      </c>
      <c r="R46" s="88">
        <v>0</v>
      </c>
      <c r="S46" s="116">
        <v>0</v>
      </c>
      <c r="U46" s="115">
        <v>-12</v>
      </c>
      <c r="V46" s="116">
        <v>9.49</v>
      </c>
      <c r="W46">
        <v>0</v>
      </c>
      <c r="X46">
        <v>0</v>
      </c>
      <c r="Y46">
        <v>0</v>
      </c>
      <c r="Z46">
        <v>9.49</v>
      </c>
      <c r="AA46">
        <v>-12</v>
      </c>
    </row>
    <row r="47" spans="7:27">
      <c r="G47" t="s">
        <v>89</v>
      </c>
      <c r="H47" s="115">
        <v>52.27</v>
      </c>
      <c r="I47" s="88">
        <v>0</v>
      </c>
      <c r="J47" s="88">
        <v>0</v>
      </c>
      <c r="K47" s="88">
        <v>0</v>
      </c>
      <c r="L47" s="88">
        <v>0</v>
      </c>
      <c r="M47" s="116">
        <v>5.71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57.98</v>
      </c>
      <c r="W47">
        <v>52.27</v>
      </c>
      <c r="X47">
        <v>0</v>
      </c>
      <c r="Y47">
        <v>0</v>
      </c>
      <c r="Z47">
        <v>5.71</v>
      </c>
      <c r="AA47">
        <v>0</v>
      </c>
    </row>
    <row r="48" spans="7:27">
      <c r="G48" t="s">
        <v>90</v>
      </c>
      <c r="H48" s="115">
        <v>57.1</v>
      </c>
      <c r="I48" s="88">
        <v>0</v>
      </c>
      <c r="J48" s="88">
        <v>4.84</v>
      </c>
      <c r="K48" s="88">
        <v>0</v>
      </c>
      <c r="L48" s="88">
        <v>0</v>
      </c>
      <c r="M48" s="116">
        <v>4.55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66.489999999999995</v>
      </c>
      <c r="W48">
        <v>57.1</v>
      </c>
      <c r="X48">
        <v>0</v>
      </c>
      <c r="Y48">
        <v>0</v>
      </c>
      <c r="Z48">
        <v>4.55</v>
      </c>
      <c r="AA48">
        <v>4.84</v>
      </c>
    </row>
    <row r="49" spans="7:27">
      <c r="G49" t="s">
        <v>91</v>
      </c>
      <c r="H49" s="115">
        <v>59.05</v>
      </c>
      <c r="I49" s="88">
        <v>1.74</v>
      </c>
      <c r="J49" s="88">
        <v>12.58</v>
      </c>
      <c r="K49" s="88">
        <v>0</v>
      </c>
      <c r="L49" s="88">
        <v>0</v>
      </c>
      <c r="M49" s="116">
        <v>6.68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80.05</v>
      </c>
      <c r="W49">
        <v>59.05</v>
      </c>
      <c r="X49">
        <v>1.74</v>
      </c>
      <c r="Y49">
        <v>0</v>
      </c>
      <c r="Z49">
        <v>6.68</v>
      </c>
      <c r="AA49">
        <v>12.58</v>
      </c>
    </row>
    <row r="50" spans="7:27">
      <c r="G50" t="s">
        <v>92</v>
      </c>
      <c r="H50" s="115">
        <v>60.01</v>
      </c>
      <c r="I50" s="88">
        <v>4.74</v>
      </c>
      <c r="J50" s="88">
        <v>19.36</v>
      </c>
      <c r="K50" s="88">
        <v>0</v>
      </c>
      <c r="L50" s="88">
        <v>0</v>
      </c>
      <c r="M50" s="116">
        <v>0.97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85.08</v>
      </c>
      <c r="W50">
        <v>60.01</v>
      </c>
      <c r="X50">
        <v>4.74</v>
      </c>
      <c r="Y50">
        <v>0</v>
      </c>
      <c r="Z50">
        <v>0.97</v>
      </c>
      <c r="AA50">
        <v>19.36</v>
      </c>
    </row>
    <row r="51" spans="7:27">
      <c r="G51" t="s">
        <v>93</v>
      </c>
      <c r="H51" s="115">
        <v>71.62</v>
      </c>
      <c r="I51" s="88">
        <v>0</v>
      </c>
      <c r="J51" s="88">
        <v>33.880000000000003</v>
      </c>
      <c r="K51" s="88">
        <v>0</v>
      </c>
      <c r="L51" s="88">
        <v>0</v>
      </c>
      <c r="M51" s="116">
        <v>8.7100000000000009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114.21</v>
      </c>
      <c r="W51">
        <v>71.62</v>
      </c>
      <c r="X51">
        <v>0</v>
      </c>
      <c r="Y51">
        <v>0</v>
      </c>
      <c r="Z51">
        <v>8.7100000000000009</v>
      </c>
      <c r="AA51">
        <v>33.880000000000003</v>
      </c>
    </row>
    <row r="52" spans="7:27">
      <c r="G52" t="s">
        <v>94</v>
      </c>
      <c r="H52" s="115">
        <v>76.47</v>
      </c>
      <c r="I52" s="88">
        <v>1.74</v>
      </c>
      <c r="J52" s="88">
        <v>43.56</v>
      </c>
      <c r="K52" s="88">
        <v>0</v>
      </c>
      <c r="L52" s="88">
        <v>0</v>
      </c>
      <c r="M52" s="116">
        <v>5.61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127.38</v>
      </c>
      <c r="W52">
        <v>76.47</v>
      </c>
      <c r="X52">
        <v>1.74</v>
      </c>
      <c r="Y52">
        <v>0</v>
      </c>
      <c r="Z52">
        <v>5.61</v>
      </c>
      <c r="AA52">
        <v>43.56</v>
      </c>
    </row>
    <row r="53" spans="7:27">
      <c r="G53" t="s">
        <v>95</v>
      </c>
      <c r="H53" s="115">
        <v>67.75</v>
      </c>
      <c r="I53" s="88">
        <v>2.42</v>
      </c>
      <c r="J53" s="88">
        <v>48.4</v>
      </c>
      <c r="K53" s="88">
        <v>0</v>
      </c>
      <c r="L53" s="88">
        <v>0</v>
      </c>
      <c r="M53" s="116">
        <v>10.74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129.31</v>
      </c>
      <c r="W53">
        <v>67.75</v>
      </c>
      <c r="X53">
        <v>2.42</v>
      </c>
      <c r="Y53">
        <v>0</v>
      </c>
      <c r="Z53">
        <v>10.74</v>
      </c>
      <c r="AA53">
        <v>48.4</v>
      </c>
    </row>
    <row r="54" spans="7:27">
      <c r="G54" t="s">
        <v>96</v>
      </c>
      <c r="H54" s="115">
        <v>74.53</v>
      </c>
      <c r="I54" s="88">
        <v>1.94</v>
      </c>
      <c r="J54" s="88">
        <v>19.36</v>
      </c>
      <c r="K54" s="88">
        <v>0</v>
      </c>
      <c r="L54" s="88">
        <v>0</v>
      </c>
      <c r="M54" s="116">
        <v>6.19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102.02</v>
      </c>
      <c r="W54">
        <v>74.53</v>
      </c>
      <c r="X54">
        <v>1.94</v>
      </c>
      <c r="Y54">
        <v>0</v>
      </c>
      <c r="Z54">
        <v>6.19</v>
      </c>
      <c r="AA54">
        <v>19.36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8.81</v>
      </c>
      <c r="N55" s="115">
        <v>0</v>
      </c>
      <c r="O55" s="88">
        <v>0</v>
      </c>
      <c r="P55" s="88">
        <v>-5</v>
      </c>
      <c r="Q55" s="88">
        <v>0</v>
      </c>
      <c r="R55" s="88">
        <v>0</v>
      </c>
      <c r="S55" s="116">
        <v>0</v>
      </c>
      <c r="U55" s="115">
        <v>-5</v>
      </c>
      <c r="V55" s="116">
        <v>8.81</v>
      </c>
      <c r="W55">
        <v>0</v>
      </c>
      <c r="X55">
        <v>0</v>
      </c>
      <c r="Y55">
        <v>0</v>
      </c>
      <c r="Z55">
        <v>8.81</v>
      </c>
      <c r="AA55">
        <v>-5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8.23</v>
      </c>
      <c r="N56" s="115">
        <v>0</v>
      </c>
      <c r="O56" s="88">
        <v>0</v>
      </c>
      <c r="P56" s="88">
        <v>-27</v>
      </c>
      <c r="Q56" s="88">
        <v>0</v>
      </c>
      <c r="R56" s="88">
        <v>0</v>
      </c>
      <c r="S56" s="116">
        <v>0</v>
      </c>
      <c r="U56" s="115">
        <v>-27</v>
      </c>
      <c r="V56" s="116">
        <v>8.23</v>
      </c>
      <c r="W56">
        <v>0</v>
      </c>
      <c r="X56">
        <v>0</v>
      </c>
      <c r="Y56">
        <v>0</v>
      </c>
      <c r="Z56">
        <v>8.23</v>
      </c>
      <c r="AA56">
        <v>-27</v>
      </c>
    </row>
    <row r="57" spans="7:27">
      <c r="G57" t="s">
        <v>99</v>
      </c>
      <c r="H57" s="115">
        <v>13.55</v>
      </c>
      <c r="I57" s="88">
        <v>0</v>
      </c>
      <c r="J57" s="88">
        <v>0</v>
      </c>
      <c r="K57" s="88">
        <v>0</v>
      </c>
      <c r="L57" s="88">
        <v>0</v>
      </c>
      <c r="M57" s="116">
        <v>0.57999999999999996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14.13</v>
      </c>
      <c r="W57">
        <v>13.55</v>
      </c>
      <c r="X57">
        <v>0</v>
      </c>
      <c r="Y57">
        <v>0</v>
      </c>
      <c r="Z57">
        <v>0.57999999999999996</v>
      </c>
      <c r="AA57">
        <v>0</v>
      </c>
    </row>
    <row r="58" spans="7:27">
      <c r="G58" t="s">
        <v>100</v>
      </c>
      <c r="H58" s="115">
        <v>50.33</v>
      </c>
      <c r="I58" s="88">
        <v>0</v>
      </c>
      <c r="J58" s="88">
        <v>8.7100000000000009</v>
      </c>
      <c r="K58" s="88">
        <v>0</v>
      </c>
      <c r="L58" s="88">
        <v>0</v>
      </c>
      <c r="M58" s="116">
        <v>4.55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63.59</v>
      </c>
      <c r="W58">
        <v>50.33</v>
      </c>
      <c r="X58">
        <v>0</v>
      </c>
      <c r="Y58">
        <v>0</v>
      </c>
      <c r="Z58">
        <v>4.55</v>
      </c>
      <c r="AA58">
        <v>8.7100000000000009</v>
      </c>
    </row>
    <row r="59" spans="7:27">
      <c r="G59" t="s">
        <v>101</v>
      </c>
      <c r="H59" s="115">
        <v>0</v>
      </c>
      <c r="I59" s="88">
        <v>3.19</v>
      </c>
      <c r="J59" s="88">
        <v>42.59</v>
      </c>
      <c r="K59" s="88">
        <v>0</v>
      </c>
      <c r="L59" s="88">
        <v>0</v>
      </c>
      <c r="M59" s="116">
        <v>4.6500000000000004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50.43</v>
      </c>
      <c r="W59">
        <v>0</v>
      </c>
      <c r="X59">
        <v>3.19</v>
      </c>
      <c r="Y59">
        <v>0</v>
      </c>
      <c r="Z59">
        <v>4.6500000000000004</v>
      </c>
      <c r="AA59">
        <v>42.59</v>
      </c>
    </row>
    <row r="60" spans="7:27">
      <c r="G60" t="s">
        <v>102</v>
      </c>
      <c r="H60" s="115">
        <v>30</v>
      </c>
      <c r="I60" s="88">
        <v>17.04</v>
      </c>
      <c r="J60" s="88">
        <v>74.53</v>
      </c>
      <c r="K60" s="88">
        <v>0</v>
      </c>
      <c r="L60" s="88">
        <v>0</v>
      </c>
      <c r="M60" s="116">
        <v>9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130.57</v>
      </c>
      <c r="W60">
        <v>30</v>
      </c>
      <c r="X60">
        <v>17.04</v>
      </c>
      <c r="Y60">
        <v>0</v>
      </c>
      <c r="Z60">
        <v>9</v>
      </c>
      <c r="AA60">
        <v>74.53</v>
      </c>
    </row>
    <row r="61" spans="7:27">
      <c r="G61" t="s">
        <v>103</v>
      </c>
      <c r="H61" s="115">
        <v>49.36</v>
      </c>
      <c r="I61" s="88">
        <v>19.75</v>
      </c>
      <c r="J61" s="88">
        <v>107.44</v>
      </c>
      <c r="K61" s="88">
        <v>0</v>
      </c>
      <c r="L61" s="88">
        <v>0</v>
      </c>
      <c r="M61" s="116">
        <v>5.42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181.97</v>
      </c>
      <c r="W61">
        <v>49.36</v>
      </c>
      <c r="X61">
        <v>19.75</v>
      </c>
      <c r="Y61">
        <v>0</v>
      </c>
      <c r="Z61">
        <v>5.42</v>
      </c>
      <c r="AA61">
        <v>107.44</v>
      </c>
    </row>
    <row r="62" spans="7:27">
      <c r="G62" t="s">
        <v>104</v>
      </c>
      <c r="H62" s="115">
        <v>87.11</v>
      </c>
      <c r="I62" s="88">
        <v>1.26</v>
      </c>
      <c r="J62" s="88">
        <v>117.11</v>
      </c>
      <c r="K62" s="88">
        <v>0</v>
      </c>
      <c r="L62" s="88">
        <v>0</v>
      </c>
      <c r="M62" s="116">
        <v>4.26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209.74</v>
      </c>
      <c r="W62">
        <v>87.11</v>
      </c>
      <c r="X62">
        <v>1.26</v>
      </c>
      <c r="Y62">
        <v>0</v>
      </c>
      <c r="Z62">
        <v>4.26</v>
      </c>
      <c r="AA62">
        <v>117.11</v>
      </c>
    </row>
    <row r="63" spans="7:27">
      <c r="G63" t="s">
        <v>105</v>
      </c>
      <c r="H63" s="115">
        <v>123.18</v>
      </c>
      <c r="I63" s="88">
        <v>0</v>
      </c>
      <c r="J63" s="88">
        <v>136.56</v>
      </c>
      <c r="K63" s="88">
        <v>0</v>
      </c>
      <c r="L63" s="88">
        <v>0</v>
      </c>
      <c r="M63" s="116">
        <v>4.2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263.94</v>
      </c>
      <c r="W63">
        <v>123.18</v>
      </c>
      <c r="X63">
        <v>0</v>
      </c>
      <c r="Y63">
        <v>0</v>
      </c>
      <c r="Z63">
        <v>4.2</v>
      </c>
      <c r="AA63">
        <v>136.56</v>
      </c>
    </row>
    <row r="64" spans="7:27">
      <c r="G64" t="s">
        <v>106</v>
      </c>
      <c r="H64" s="115">
        <v>136.38999999999999</v>
      </c>
      <c r="I64" s="88">
        <v>0</v>
      </c>
      <c r="J64" s="88">
        <v>146.32</v>
      </c>
      <c r="K64" s="88">
        <v>0</v>
      </c>
      <c r="L64" s="88">
        <v>0</v>
      </c>
      <c r="M64" s="116">
        <v>0.54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283.25</v>
      </c>
      <c r="W64">
        <v>136.38999999999999</v>
      </c>
      <c r="X64">
        <v>0</v>
      </c>
      <c r="Y64">
        <v>0</v>
      </c>
      <c r="Z64">
        <v>0.54</v>
      </c>
      <c r="AA64">
        <v>146.32</v>
      </c>
    </row>
    <row r="65" spans="7:27">
      <c r="G65" t="s">
        <v>107</v>
      </c>
      <c r="H65" s="115">
        <v>149.66</v>
      </c>
      <c r="I65" s="88">
        <v>1.96</v>
      </c>
      <c r="J65" s="88">
        <v>143.15</v>
      </c>
      <c r="K65" s="88">
        <v>0</v>
      </c>
      <c r="L65" s="88">
        <v>0</v>
      </c>
      <c r="M65" s="116">
        <v>7.81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302.58</v>
      </c>
      <c r="W65">
        <v>149.66</v>
      </c>
      <c r="X65">
        <v>1.96</v>
      </c>
      <c r="Y65">
        <v>0</v>
      </c>
      <c r="Z65">
        <v>7.81</v>
      </c>
      <c r="AA65">
        <v>143.15</v>
      </c>
    </row>
    <row r="66" spans="7:27">
      <c r="G66" t="s">
        <v>108</v>
      </c>
      <c r="H66" s="115">
        <v>166.5</v>
      </c>
      <c r="I66" s="88">
        <v>3.76</v>
      </c>
      <c r="J66" s="88">
        <v>143.47999999999999</v>
      </c>
      <c r="K66" s="88">
        <v>0</v>
      </c>
      <c r="L66" s="88">
        <v>0</v>
      </c>
      <c r="M66" s="116">
        <v>3.91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317.64999999999998</v>
      </c>
      <c r="W66">
        <v>166.5</v>
      </c>
      <c r="X66">
        <v>3.76</v>
      </c>
      <c r="Y66">
        <v>0</v>
      </c>
      <c r="Z66">
        <v>3.91</v>
      </c>
      <c r="AA66">
        <v>143.47999999999999</v>
      </c>
    </row>
    <row r="67" spans="7:27">
      <c r="G67" t="s">
        <v>109</v>
      </c>
      <c r="H67" s="115">
        <v>12.21</v>
      </c>
      <c r="I67" s="88">
        <v>8.2799999999999994</v>
      </c>
      <c r="J67" s="88">
        <v>130.30000000000001</v>
      </c>
      <c r="K67" s="88">
        <v>0</v>
      </c>
      <c r="L67" s="88">
        <v>0</v>
      </c>
      <c r="M67" s="116">
        <v>7.26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158.05000000000001</v>
      </c>
      <c r="W67">
        <v>12.21</v>
      </c>
      <c r="X67">
        <v>8.2799999999999994</v>
      </c>
      <c r="Y67">
        <v>0</v>
      </c>
      <c r="Z67">
        <v>7.26</v>
      </c>
      <c r="AA67">
        <v>130.30000000000001</v>
      </c>
    </row>
    <row r="68" spans="7:27">
      <c r="G68" t="s">
        <v>110</v>
      </c>
      <c r="H68" s="115">
        <v>17.100000000000001</v>
      </c>
      <c r="I68" s="88">
        <v>8.36</v>
      </c>
      <c r="J68" s="88">
        <v>120.99</v>
      </c>
      <c r="K68" s="88">
        <v>0</v>
      </c>
      <c r="L68" s="88">
        <v>0</v>
      </c>
      <c r="M68" s="116">
        <v>5.51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151.96</v>
      </c>
      <c r="W68">
        <v>17.100000000000001</v>
      </c>
      <c r="X68">
        <v>8.36</v>
      </c>
      <c r="Y68">
        <v>0</v>
      </c>
      <c r="Z68">
        <v>5.51</v>
      </c>
      <c r="AA68">
        <v>120.99</v>
      </c>
    </row>
    <row r="69" spans="7:27">
      <c r="G69" t="s">
        <v>111</v>
      </c>
      <c r="H69" s="115">
        <v>21.02</v>
      </c>
      <c r="I69" s="88">
        <v>9.19</v>
      </c>
      <c r="J69" s="88">
        <v>105.13</v>
      </c>
      <c r="K69" s="88">
        <v>0</v>
      </c>
      <c r="L69" s="88">
        <v>0</v>
      </c>
      <c r="M69" s="116">
        <v>3.93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139.27000000000001</v>
      </c>
      <c r="W69">
        <v>21.02</v>
      </c>
      <c r="X69">
        <v>9.19</v>
      </c>
      <c r="Y69">
        <v>0</v>
      </c>
      <c r="Z69">
        <v>3.93</v>
      </c>
      <c r="AA69">
        <v>105.13</v>
      </c>
    </row>
    <row r="70" spans="7:27">
      <c r="G70" t="s">
        <v>112</v>
      </c>
      <c r="H70" s="115">
        <v>15.71</v>
      </c>
      <c r="I70" s="88">
        <v>6.94</v>
      </c>
      <c r="J70" s="88">
        <v>93.75</v>
      </c>
      <c r="K70" s="88">
        <v>0</v>
      </c>
      <c r="L70" s="88">
        <v>0</v>
      </c>
      <c r="M70" s="116">
        <v>2.79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119.19</v>
      </c>
      <c r="W70">
        <v>15.71</v>
      </c>
      <c r="X70">
        <v>6.94</v>
      </c>
      <c r="Y70">
        <v>0</v>
      </c>
      <c r="Z70">
        <v>2.79</v>
      </c>
      <c r="AA70">
        <v>93.75</v>
      </c>
    </row>
    <row r="71" spans="7:27">
      <c r="G71" t="s">
        <v>113</v>
      </c>
      <c r="H71" s="115">
        <v>25.17</v>
      </c>
      <c r="I71" s="88">
        <v>0</v>
      </c>
      <c r="J71" s="88">
        <v>83.73</v>
      </c>
      <c r="K71" s="88">
        <v>0</v>
      </c>
      <c r="L71" s="88">
        <v>0</v>
      </c>
      <c r="M71" s="116">
        <v>1.31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110.21</v>
      </c>
      <c r="W71">
        <v>25.17</v>
      </c>
      <c r="X71">
        <v>0</v>
      </c>
      <c r="Y71">
        <v>0</v>
      </c>
      <c r="Z71">
        <v>1.31</v>
      </c>
      <c r="AA71">
        <v>83.73</v>
      </c>
    </row>
    <row r="72" spans="7:27">
      <c r="G72" t="s">
        <v>114</v>
      </c>
      <c r="H72" s="115">
        <v>26.65</v>
      </c>
      <c r="I72" s="88">
        <v>0</v>
      </c>
      <c r="J72" s="88">
        <v>78.040000000000006</v>
      </c>
      <c r="K72" s="88">
        <v>0</v>
      </c>
      <c r="L72" s="88">
        <v>0</v>
      </c>
      <c r="M72" s="116">
        <v>4.09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108.78</v>
      </c>
      <c r="W72">
        <v>26.65</v>
      </c>
      <c r="X72">
        <v>0</v>
      </c>
      <c r="Y72">
        <v>0</v>
      </c>
      <c r="Z72">
        <v>4.09</v>
      </c>
      <c r="AA72">
        <v>78.040000000000006</v>
      </c>
    </row>
    <row r="73" spans="7:27">
      <c r="G73" t="s">
        <v>115</v>
      </c>
      <c r="H73" s="115">
        <v>26.91</v>
      </c>
      <c r="I73" s="88">
        <v>0</v>
      </c>
      <c r="J73" s="88">
        <v>61.81</v>
      </c>
      <c r="K73" s="88">
        <v>31.53</v>
      </c>
      <c r="L73" s="88">
        <v>0</v>
      </c>
      <c r="M73" s="116">
        <v>2.65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122.9</v>
      </c>
      <c r="W73">
        <v>26.91</v>
      </c>
      <c r="X73">
        <v>0</v>
      </c>
      <c r="Y73">
        <v>31.53</v>
      </c>
      <c r="Z73">
        <v>2.65</v>
      </c>
      <c r="AA73">
        <v>61.81</v>
      </c>
    </row>
    <row r="74" spans="7:27">
      <c r="G74" t="s">
        <v>116</v>
      </c>
      <c r="H74" s="115">
        <v>16.38</v>
      </c>
      <c r="I74" s="88">
        <v>0</v>
      </c>
      <c r="J74" s="88">
        <v>46.94</v>
      </c>
      <c r="K74" s="88">
        <v>41.85</v>
      </c>
      <c r="L74" s="88">
        <v>0</v>
      </c>
      <c r="M74" s="116">
        <v>4.51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109.68</v>
      </c>
      <c r="W74">
        <v>16.38</v>
      </c>
      <c r="X74">
        <v>0</v>
      </c>
      <c r="Y74">
        <v>41.85</v>
      </c>
      <c r="Z74">
        <v>4.51</v>
      </c>
      <c r="AA74">
        <v>46.94</v>
      </c>
    </row>
    <row r="75" spans="7:27">
      <c r="G75" t="s">
        <v>117</v>
      </c>
      <c r="H75" s="115">
        <v>3.62</v>
      </c>
      <c r="I75" s="88">
        <v>17.91</v>
      </c>
      <c r="J75" s="88">
        <v>37.090000000000003</v>
      </c>
      <c r="K75" s="88">
        <v>34.68</v>
      </c>
      <c r="L75" s="88">
        <v>0</v>
      </c>
      <c r="M75" s="116">
        <v>2.35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95.65</v>
      </c>
      <c r="W75">
        <v>3.62</v>
      </c>
      <c r="X75">
        <v>17.91</v>
      </c>
      <c r="Y75">
        <v>34.68</v>
      </c>
      <c r="Z75">
        <v>2.35</v>
      </c>
      <c r="AA75">
        <v>37.090000000000003</v>
      </c>
    </row>
    <row r="76" spans="7:27">
      <c r="G76" t="s">
        <v>118</v>
      </c>
      <c r="H76" s="115">
        <v>0</v>
      </c>
      <c r="I76" s="88">
        <v>14.49</v>
      </c>
      <c r="J76" s="88">
        <v>24.84</v>
      </c>
      <c r="K76" s="88">
        <v>27.73</v>
      </c>
      <c r="L76" s="88">
        <v>0</v>
      </c>
      <c r="M76" s="116">
        <v>1.47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68.53</v>
      </c>
      <c r="W76">
        <v>0</v>
      </c>
      <c r="X76">
        <v>14.49</v>
      </c>
      <c r="Y76">
        <v>27.73</v>
      </c>
      <c r="Z76">
        <v>1.47</v>
      </c>
      <c r="AA76">
        <v>24.84</v>
      </c>
    </row>
    <row r="77" spans="7:27">
      <c r="G77" t="s">
        <v>119</v>
      </c>
      <c r="H77" s="115">
        <v>0</v>
      </c>
      <c r="I77" s="88">
        <v>13.16</v>
      </c>
      <c r="J77" s="88">
        <v>21.47</v>
      </c>
      <c r="K77" s="88">
        <v>26.85</v>
      </c>
      <c r="L77" s="88">
        <v>0</v>
      </c>
      <c r="M77" s="116">
        <v>1.07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62.55</v>
      </c>
      <c r="W77">
        <v>0</v>
      </c>
      <c r="X77">
        <v>13.16</v>
      </c>
      <c r="Y77">
        <v>26.85</v>
      </c>
      <c r="Z77">
        <v>1.07</v>
      </c>
      <c r="AA77">
        <v>21.47</v>
      </c>
    </row>
    <row r="78" spans="7:27">
      <c r="G78" t="s">
        <v>120</v>
      </c>
      <c r="H78" s="115">
        <v>2.4300000000000002</v>
      </c>
      <c r="I78" s="88">
        <v>8.6199999999999992</v>
      </c>
      <c r="J78" s="88">
        <v>18.59</v>
      </c>
      <c r="K78" s="88">
        <v>11.06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40.700000000000003</v>
      </c>
      <c r="W78">
        <v>2.4300000000000002</v>
      </c>
      <c r="X78">
        <v>8.6199999999999992</v>
      </c>
      <c r="Y78">
        <v>11.06</v>
      </c>
      <c r="Z78">
        <v>0</v>
      </c>
      <c r="AA78">
        <v>18.59</v>
      </c>
    </row>
    <row r="79" spans="7:27">
      <c r="G79" t="s">
        <v>121</v>
      </c>
      <c r="H79" s="115">
        <v>14.04</v>
      </c>
      <c r="I79" s="88">
        <v>7.46</v>
      </c>
      <c r="J79" s="88">
        <v>15.28</v>
      </c>
      <c r="K79" s="88">
        <v>24.65</v>
      </c>
      <c r="L79" s="88">
        <v>0</v>
      </c>
      <c r="M79" s="116">
        <v>1.23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62.66</v>
      </c>
      <c r="W79">
        <v>14.04</v>
      </c>
      <c r="X79">
        <v>7.46</v>
      </c>
      <c r="Y79">
        <v>24.65</v>
      </c>
      <c r="Z79">
        <v>1.23</v>
      </c>
      <c r="AA79">
        <v>15.28</v>
      </c>
    </row>
    <row r="80" spans="7:27">
      <c r="G80" t="s">
        <v>122</v>
      </c>
      <c r="H80" s="115">
        <v>10.11</v>
      </c>
      <c r="I80" s="88">
        <v>7.66</v>
      </c>
      <c r="J80" s="88">
        <v>16.43</v>
      </c>
      <c r="K80" s="88">
        <v>25.27</v>
      </c>
      <c r="L80" s="88">
        <v>0</v>
      </c>
      <c r="M80" s="116">
        <v>1.79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61.26</v>
      </c>
      <c r="W80">
        <v>10.11</v>
      </c>
      <c r="X80">
        <v>7.66</v>
      </c>
      <c r="Y80">
        <v>25.27</v>
      </c>
      <c r="Z80">
        <v>1.79</v>
      </c>
      <c r="AA80">
        <v>16.43</v>
      </c>
    </row>
    <row r="81" spans="7:27">
      <c r="G81" t="s">
        <v>123</v>
      </c>
      <c r="H81" s="115">
        <v>10.41</v>
      </c>
      <c r="I81" s="88">
        <v>7.17</v>
      </c>
      <c r="J81" s="88">
        <v>15.62</v>
      </c>
      <c r="K81" s="88">
        <v>23.68</v>
      </c>
      <c r="L81" s="88">
        <v>0</v>
      </c>
      <c r="M81" s="116">
        <v>3.24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60.12</v>
      </c>
      <c r="W81">
        <v>10.41</v>
      </c>
      <c r="X81">
        <v>7.17</v>
      </c>
      <c r="Y81">
        <v>23.68</v>
      </c>
      <c r="Z81">
        <v>3.24</v>
      </c>
      <c r="AA81">
        <v>15.62</v>
      </c>
    </row>
    <row r="82" spans="7:27">
      <c r="G82" t="s">
        <v>124</v>
      </c>
      <c r="H82" s="115">
        <v>11.24</v>
      </c>
      <c r="I82" s="88">
        <v>7.22</v>
      </c>
      <c r="J82" s="88">
        <v>14.59</v>
      </c>
      <c r="K82" s="88">
        <v>9.56</v>
      </c>
      <c r="L82" s="88">
        <v>0</v>
      </c>
      <c r="M82" s="116">
        <v>1.98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44.59</v>
      </c>
      <c r="W82">
        <v>11.24</v>
      </c>
      <c r="X82">
        <v>7.22</v>
      </c>
      <c r="Y82">
        <v>9.56</v>
      </c>
      <c r="Z82">
        <v>1.98</v>
      </c>
      <c r="AA82">
        <v>14.59</v>
      </c>
    </row>
    <row r="83" spans="7:27">
      <c r="G83" t="s">
        <v>125</v>
      </c>
      <c r="H83" s="115">
        <v>0</v>
      </c>
      <c r="I83" s="88">
        <v>7.62</v>
      </c>
      <c r="J83" s="88">
        <v>11.93</v>
      </c>
      <c r="K83" s="88">
        <v>8.89</v>
      </c>
      <c r="L83" s="88">
        <v>0</v>
      </c>
      <c r="M83" s="116">
        <v>2.89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31.33</v>
      </c>
      <c r="W83">
        <v>0</v>
      </c>
      <c r="X83">
        <v>7.62</v>
      </c>
      <c r="Y83">
        <v>8.89</v>
      </c>
      <c r="Z83">
        <v>2.89</v>
      </c>
      <c r="AA83">
        <v>11.93</v>
      </c>
    </row>
    <row r="84" spans="7:27">
      <c r="G84" t="s">
        <v>126</v>
      </c>
      <c r="H84" s="115">
        <v>2.02</v>
      </c>
      <c r="I84" s="88">
        <v>4.3</v>
      </c>
      <c r="J84" s="88">
        <v>10.1</v>
      </c>
      <c r="K84" s="88">
        <v>8.84</v>
      </c>
      <c r="L84" s="88">
        <v>0</v>
      </c>
      <c r="M84" s="116">
        <v>2.73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27.99</v>
      </c>
      <c r="W84">
        <v>2.02</v>
      </c>
      <c r="X84">
        <v>4.3</v>
      </c>
      <c r="Y84">
        <v>8.84</v>
      </c>
      <c r="Z84">
        <v>2.73</v>
      </c>
      <c r="AA84">
        <v>10.1</v>
      </c>
    </row>
    <row r="85" spans="7:27">
      <c r="G85" t="s">
        <v>127</v>
      </c>
      <c r="H85" s="115">
        <v>9.61</v>
      </c>
      <c r="I85" s="88">
        <v>3.3</v>
      </c>
      <c r="J85" s="88">
        <v>11.44</v>
      </c>
      <c r="K85" s="88">
        <v>0</v>
      </c>
      <c r="L85" s="88">
        <v>0</v>
      </c>
      <c r="M85" s="116">
        <v>0.52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24.87</v>
      </c>
      <c r="W85">
        <v>9.61</v>
      </c>
      <c r="X85">
        <v>3.3</v>
      </c>
      <c r="Y85">
        <v>0</v>
      </c>
      <c r="Z85">
        <v>0.52</v>
      </c>
      <c r="AA85">
        <v>11.44</v>
      </c>
    </row>
    <row r="86" spans="7:27">
      <c r="G86" t="s">
        <v>128</v>
      </c>
      <c r="H86" s="115">
        <v>10.33</v>
      </c>
      <c r="I86" s="88">
        <v>3.05</v>
      </c>
      <c r="J86" s="88">
        <v>8.4</v>
      </c>
      <c r="K86" s="88">
        <v>7.2</v>
      </c>
      <c r="L86" s="88">
        <v>0</v>
      </c>
      <c r="M86" s="116">
        <v>2.2999999999999998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31.28</v>
      </c>
      <c r="W86">
        <v>10.33</v>
      </c>
      <c r="X86">
        <v>3.05</v>
      </c>
      <c r="Y86">
        <v>7.2</v>
      </c>
      <c r="Z86">
        <v>2.2999999999999998</v>
      </c>
      <c r="AA86">
        <v>8.4</v>
      </c>
    </row>
    <row r="87" spans="7:27">
      <c r="G87" t="s">
        <v>129</v>
      </c>
      <c r="H87" s="115">
        <v>0</v>
      </c>
      <c r="I87" s="88">
        <v>8.07</v>
      </c>
      <c r="J87" s="88">
        <v>6.88</v>
      </c>
      <c r="K87" s="88">
        <v>0</v>
      </c>
      <c r="L87" s="88">
        <v>0</v>
      </c>
      <c r="M87" s="116">
        <v>1.5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16.45</v>
      </c>
      <c r="W87">
        <v>0</v>
      </c>
      <c r="X87">
        <v>8.07</v>
      </c>
      <c r="Y87">
        <v>0</v>
      </c>
      <c r="Z87">
        <v>1.5</v>
      </c>
      <c r="AA87">
        <v>6.88</v>
      </c>
    </row>
    <row r="88" spans="7:27">
      <c r="G88" t="s">
        <v>130</v>
      </c>
      <c r="H88" s="115">
        <v>0</v>
      </c>
      <c r="I88" s="88">
        <v>8.3000000000000007</v>
      </c>
      <c r="J88" s="88">
        <v>13.24</v>
      </c>
      <c r="K88" s="88">
        <v>3.68</v>
      </c>
      <c r="L88" s="88">
        <v>0</v>
      </c>
      <c r="M88" s="116">
        <v>2.94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28.16</v>
      </c>
      <c r="W88">
        <v>0</v>
      </c>
      <c r="X88">
        <v>8.3000000000000007</v>
      </c>
      <c r="Y88">
        <v>3.68</v>
      </c>
      <c r="Z88">
        <v>2.94</v>
      </c>
      <c r="AA88">
        <v>13.24</v>
      </c>
    </row>
    <row r="89" spans="7:27">
      <c r="G89" t="s">
        <v>131</v>
      </c>
      <c r="H89" s="115">
        <v>3.71</v>
      </c>
      <c r="I89" s="88">
        <v>11.8</v>
      </c>
      <c r="J89" s="88">
        <v>19.23</v>
      </c>
      <c r="K89" s="88">
        <v>3.47</v>
      </c>
      <c r="L89" s="88">
        <v>0</v>
      </c>
      <c r="M89" s="116">
        <v>1.58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39.79</v>
      </c>
      <c r="W89">
        <v>3.71</v>
      </c>
      <c r="X89">
        <v>11.8</v>
      </c>
      <c r="Y89">
        <v>3.47</v>
      </c>
      <c r="Z89">
        <v>1.58</v>
      </c>
      <c r="AA89">
        <v>19.23</v>
      </c>
    </row>
    <row r="90" spans="7:27">
      <c r="G90" t="s">
        <v>132</v>
      </c>
      <c r="H90" s="115">
        <v>13.03</v>
      </c>
      <c r="I90" s="88">
        <v>16.97</v>
      </c>
      <c r="J90" s="88">
        <v>29.31</v>
      </c>
      <c r="K90" s="88">
        <v>3.76</v>
      </c>
      <c r="L90" s="88">
        <v>0</v>
      </c>
      <c r="M90" s="116">
        <v>1.18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64.25</v>
      </c>
      <c r="W90">
        <v>13.03</v>
      </c>
      <c r="X90">
        <v>16.97</v>
      </c>
      <c r="Y90">
        <v>3.76</v>
      </c>
      <c r="Z90">
        <v>1.18</v>
      </c>
      <c r="AA90">
        <v>29.31</v>
      </c>
    </row>
    <row r="91" spans="7:27">
      <c r="G91" t="s">
        <v>133</v>
      </c>
      <c r="H91" s="115">
        <v>4.59</v>
      </c>
      <c r="I91" s="88">
        <v>21.4</v>
      </c>
      <c r="J91" s="88">
        <v>33.29</v>
      </c>
      <c r="K91" s="88">
        <v>0</v>
      </c>
      <c r="L91" s="88">
        <v>0</v>
      </c>
      <c r="M91" s="116">
        <v>1.33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60.61</v>
      </c>
      <c r="W91">
        <v>4.59</v>
      </c>
      <c r="X91">
        <v>21.4</v>
      </c>
      <c r="Y91">
        <v>0</v>
      </c>
      <c r="Z91">
        <v>1.33</v>
      </c>
      <c r="AA91">
        <v>33.29</v>
      </c>
    </row>
    <row r="92" spans="7:27">
      <c r="G92" t="s">
        <v>134</v>
      </c>
      <c r="H92" s="115">
        <v>14.8</v>
      </c>
      <c r="I92" s="88">
        <v>22.85</v>
      </c>
      <c r="J92" s="88">
        <v>37.82</v>
      </c>
      <c r="K92" s="88">
        <v>3.52</v>
      </c>
      <c r="L92" s="88">
        <v>0</v>
      </c>
      <c r="M92" s="116">
        <v>0.18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79.17</v>
      </c>
      <c r="W92">
        <v>14.8</v>
      </c>
      <c r="X92">
        <v>22.85</v>
      </c>
      <c r="Y92">
        <v>3.52</v>
      </c>
      <c r="Z92">
        <v>0.18</v>
      </c>
      <c r="AA92">
        <v>37.82</v>
      </c>
    </row>
    <row r="93" spans="7:27">
      <c r="G93" t="s">
        <v>135</v>
      </c>
      <c r="H93" s="115">
        <v>19.66</v>
      </c>
      <c r="I93" s="88">
        <v>24.54</v>
      </c>
      <c r="J93" s="88">
        <v>41.86</v>
      </c>
      <c r="K93" s="88">
        <v>1.1499999999999999</v>
      </c>
      <c r="L93" s="88">
        <v>0</v>
      </c>
      <c r="M93" s="116">
        <v>1.06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88.27</v>
      </c>
      <c r="W93">
        <v>19.66</v>
      </c>
      <c r="X93">
        <v>24.54</v>
      </c>
      <c r="Y93">
        <v>1.1499999999999999</v>
      </c>
      <c r="Z93">
        <v>1.06</v>
      </c>
      <c r="AA93">
        <v>41.86</v>
      </c>
    </row>
    <row r="94" spans="7:27">
      <c r="G94" t="s">
        <v>136</v>
      </c>
      <c r="H94" s="115">
        <v>27.55</v>
      </c>
      <c r="I94" s="88">
        <v>26.7</v>
      </c>
      <c r="J94" s="88">
        <v>42.83</v>
      </c>
      <c r="K94" s="88">
        <v>1.07</v>
      </c>
      <c r="L94" s="88">
        <v>0</v>
      </c>
      <c r="M94" s="116">
        <v>1.23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99.38</v>
      </c>
      <c r="W94">
        <v>27.55</v>
      </c>
      <c r="X94">
        <v>26.7</v>
      </c>
      <c r="Y94">
        <v>1.07</v>
      </c>
      <c r="Z94">
        <v>1.23</v>
      </c>
      <c r="AA94">
        <v>42.83</v>
      </c>
    </row>
    <row r="95" spans="7:27">
      <c r="G95" t="s">
        <v>137</v>
      </c>
      <c r="H95" s="115">
        <v>33.630000000000003</v>
      </c>
      <c r="I95" s="88">
        <v>21.76</v>
      </c>
      <c r="J95" s="88">
        <v>47.48</v>
      </c>
      <c r="K95" s="88">
        <v>0</v>
      </c>
      <c r="L95" s="88">
        <v>0</v>
      </c>
      <c r="M95" s="116">
        <v>1.06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103.93</v>
      </c>
      <c r="W95">
        <v>33.630000000000003</v>
      </c>
      <c r="X95">
        <v>21.76</v>
      </c>
      <c r="Y95">
        <v>0</v>
      </c>
      <c r="Z95">
        <v>1.06</v>
      </c>
      <c r="AA95">
        <v>47.48</v>
      </c>
    </row>
    <row r="96" spans="7:27">
      <c r="G96" t="s">
        <v>138</v>
      </c>
      <c r="H96" s="115">
        <v>29.65</v>
      </c>
      <c r="I96" s="88">
        <v>22.3</v>
      </c>
      <c r="J96" s="88">
        <v>47.81</v>
      </c>
      <c r="K96" s="88">
        <v>2.09</v>
      </c>
      <c r="L96" s="88">
        <v>0</v>
      </c>
      <c r="M96" s="116">
        <v>0.92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102.77</v>
      </c>
      <c r="W96">
        <v>29.65</v>
      </c>
      <c r="X96">
        <v>22.3</v>
      </c>
      <c r="Y96">
        <v>2.09</v>
      </c>
      <c r="Z96">
        <v>0.92</v>
      </c>
      <c r="AA96">
        <v>47.81</v>
      </c>
    </row>
    <row r="97" spans="1:83">
      <c r="G97" t="s">
        <v>139</v>
      </c>
      <c r="H97" s="115">
        <v>29.57</v>
      </c>
      <c r="I97" s="88">
        <v>23.22</v>
      </c>
      <c r="J97" s="88">
        <v>51.1</v>
      </c>
      <c r="K97" s="88">
        <v>1.08</v>
      </c>
      <c r="L97" s="88">
        <v>0</v>
      </c>
      <c r="M97" s="116">
        <v>0.89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105.86</v>
      </c>
      <c r="W97">
        <v>29.57</v>
      </c>
      <c r="X97">
        <v>23.22</v>
      </c>
      <c r="Y97">
        <v>1.08</v>
      </c>
      <c r="Z97">
        <v>0.89</v>
      </c>
      <c r="AA97">
        <v>51.1</v>
      </c>
    </row>
    <row r="98" spans="1:83">
      <c r="G98" t="s">
        <v>140</v>
      </c>
      <c r="H98" s="115">
        <v>25.86</v>
      </c>
      <c r="I98" s="88">
        <v>24.12</v>
      </c>
      <c r="J98" s="88">
        <v>51.07</v>
      </c>
      <c r="K98" s="88">
        <v>1.08</v>
      </c>
      <c r="L98" s="88">
        <v>0</v>
      </c>
      <c r="M98" s="116">
        <v>0.56000000000000005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102.69</v>
      </c>
      <c r="W98">
        <v>25.86</v>
      </c>
      <c r="X98">
        <v>24.12</v>
      </c>
      <c r="Y98">
        <v>1.08</v>
      </c>
      <c r="Z98">
        <v>0.56000000000000005</v>
      </c>
      <c r="AA98">
        <v>51.07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0.47480749999999999</v>
      </c>
      <c r="I99" s="111">
        <f t="shared" ref="I99:BQ99" si="1">SUM(I3:I98)/4000</f>
        <v>0.12842250000000002</v>
      </c>
      <c r="J99" s="111">
        <f t="shared" si="1"/>
        <v>0.68425250000000004</v>
      </c>
      <c r="K99" s="111">
        <f t="shared" si="1"/>
        <v>0.15630750000000004</v>
      </c>
      <c r="L99" s="111">
        <f t="shared" si="1"/>
        <v>0</v>
      </c>
      <c r="M99" s="111">
        <f t="shared" si="1"/>
        <v>7.9587500000000033E-2</v>
      </c>
      <c r="N99" s="110">
        <f t="shared" si="1"/>
        <v>0</v>
      </c>
      <c r="O99" s="111">
        <f t="shared" si="1"/>
        <v>-9.6250000000000002E-2</v>
      </c>
      <c r="P99" s="111">
        <f t="shared" si="1"/>
        <v>-0.91700000000000004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-1.01325</v>
      </c>
      <c r="V99" s="112">
        <f t="shared" si="1"/>
        <v>1.5233774999999996</v>
      </c>
      <c r="W99">
        <f t="shared" si="1"/>
        <v>0.47480749999999999</v>
      </c>
      <c r="X99">
        <f t="shared" si="1"/>
        <v>3.2172500000000007E-2</v>
      </c>
      <c r="Y99">
        <f t="shared" si="1"/>
        <v>0.15630750000000004</v>
      </c>
      <c r="Z99">
        <f t="shared" si="1"/>
        <v>7.9587500000000033E-2</v>
      </c>
      <c r="AA99">
        <f t="shared" si="1"/>
        <v>-0.23274749999999977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3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431</v>
      </c>
      <c r="X1" t="s">
        <v>431</v>
      </c>
      <c r="Y1" t="s">
        <v>431</v>
      </c>
      <c r="Z1" t="s">
        <v>431</v>
      </c>
      <c r="AA1" t="s">
        <v>431</v>
      </c>
      <c r="AB1" t="s">
        <v>436</v>
      </c>
      <c r="AC1" t="s">
        <v>432</v>
      </c>
      <c r="AD1" t="s">
        <v>434</v>
      </c>
      <c r="AE1" t="s">
        <v>435</v>
      </c>
      <c r="AF1" t="s">
        <v>433</v>
      </c>
      <c r="AG1" t="s">
        <v>434</v>
      </c>
      <c r="AH1" t="s">
        <v>433</v>
      </c>
      <c r="AI1" t="s">
        <v>438</v>
      </c>
      <c r="AJ1" t="s">
        <v>437</v>
      </c>
      <c r="AK1" t="s">
        <v>439</v>
      </c>
      <c r="AL1" t="s">
        <v>440</v>
      </c>
      <c r="AM1" t="s">
        <v>440</v>
      </c>
      <c r="AN1" t="s">
        <v>441</v>
      </c>
      <c r="AO1" t="s">
        <v>431</v>
      </c>
      <c r="AP1" t="s">
        <v>431</v>
      </c>
      <c r="AQ1" t="s">
        <v>442</v>
      </c>
      <c r="AR1" t="s">
        <v>443</v>
      </c>
      <c r="AS1" t="s">
        <v>434</v>
      </c>
      <c r="AT1" t="s">
        <v>434</v>
      </c>
      <c r="AU1" t="s">
        <v>444</v>
      </c>
      <c r="AV1" t="s">
        <v>431</v>
      </c>
      <c r="AW1" t="s">
        <v>150</v>
      </c>
      <c r="AX1" t="s">
        <v>150</v>
      </c>
      <c r="AY1" t="s">
        <v>447</v>
      </c>
      <c r="AZ1" t="s">
        <v>447</v>
      </c>
      <c r="BA1" t="s">
        <v>448</v>
      </c>
    </row>
    <row r="2" spans="1:5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44664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150</v>
      </c>
      <c r="AI2" t="s">
        <v>150</v>
      </c>
      <c r="AJ2" t="s">
        <v>150</v>
      </c>
      <c r="AK2" t="s">
        <v>150</v>
      </c>
      <c r="AL2" t="s">
        <v>246</v>
      </c>
      <c r="AM2" t="s">
        <v>246</v>
      </c>
      <c r="AN2" t="s">
        <v>390</v>
      </c>
      <c r="AO2" t="s">
        <v>268</v>
      </c>
      <c r="AP2" t="s">
        <v>270</v>
      </c>
      <c r="AQ2" t="s">
        <v>405</v>
      </c>
      <c r="AR2" t="s">
        <v>152</v>
      </c>
      <c r="AS2" t="s">
        <v>152</v>
      </c>
      <c r="AT2" t="s">
        <v>152</v>
      </c>
      <c r="AU2" t="s">
        <v>153</v>
      </c>
      <c r="AV2" t="s">
        <v>269</v>
      </c>
      <c r="AW2" t="s">
        <v>445</v>
      </c>
      <c r="AX2" t="s">
        <v>446</v>
      </c>
      <c r="AY2" t="s">
        <v>149</v>
      </c>
      <c r="AZ2" t="s">
        <v>150</v>
      </c>
      <c r="BA2" t="s">
        <v>152</v>
      </c>
    </row>
    <row r="3" spans="1:53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747.03</v>
      </c>
      <c r="I3" s="95">
        <v>237.77</v>
      </c>
      <c r="J3" s="95">
        <v>6.48</v>
      </c>
      <c r="K3" s="95">
        <v>33.880000000000003</v>
      </c>
      <c r="L3" s="95">
        <v>4.84</v>
      </c>
      <c r="M3" s="114">
        <v>0</v>
      </c>
      <c r="N3" s="113">
        <v>0</v>
      </c>
      <c r="O3" s="95">
        <v>85</v>
      </c>
      <c r="P3" s="95">
        <v>0</v>
      </c>
      <c r="Q3" s="95">
        <v>0</v>
      </c>
      <c r="R3" s="95">
        <v>0</v>
      </c>
      <c r="S3" s="114">
        <v>0</v>
      </c>
      <c r="W3">
        <v>0.61</v>
      </c>
      <c r="X3">
        <v>0.35</v>
      </c>
      <c r="Y3">
        <v>0.4</v>
      </c>
      <c r="Z3">
        <v>0.8</v>
      </c>
      <c r="AA3">
        <v>0.64</v>
      </c>
      <c r="AB3">
        <v>212.94</v>
      </c>
      <c r="AC3">
        <v>94.14</v>
      </c>
      <c r="AD3">
        <v>25.07</v>
      </c>
      <c r="AE3">
        <v>145.18</v>
      </c>
      <c r="AF3">
        <v>0</v>
      </c>
      <c r="AG3">
        <v>241.98</v>
      </c>
      <c r="AH3">
        <v>59.04</v>
      </c>
      <c r="AI3">
        <v>40.65</v>
      </c>
      <c r="AJ3">
        <v>96.79</v>
      </c>
      <c r="AK3">
        <v>40.65</v>
      </c>
      <c r="AL3">
        <v>0</v>
      </c>
      <c r="AM3">
        <v>23.42</v>
      </c>
      <c r="AN3">
        <v>0.48</v>
      </c>
      <c r="AO3">
        <v>0.75</v>
      </c>
      <c r="AP3">
        <v>0.61</v>
      </c>
      <c r="AQ3">
        <v>4.84</v>
      </c>
      <c r="AR3">
        <v>0</v>
      </c>
      <c r="AS3">
        <v>33.880000000000003</v>
      </c>
      <c r="AT3">
        <v>0</v>
      </c>
      <c r="AU3">
        <v>6.48</v>
      </c>
      <c r="AV3">
        <v>0.3</v>
      </c>
      <c r="AW3">
        <v>20</v>
      </c>
      <c r="AX3">
        <v>65</v>
      </c>
      <c r="AY3">
        <v>0</v>
      </c>
      <c r="AZ3">
        <v>0</v>
      </c>
      <c r="BA3">
        <v>0</v>
      </c>
    </row>
    <row r="4" spans="1:53">
      <c r="A4" t="s">
        <v>240</v>
      </c>
      <c r="B4" t="s">
        <v>232</v>
      </c>
      <c r="C4" t="s">
        <v>234</v>
      </c>
      <c r="G4" t="s">
        <v>46</v>
      </c>
      <c r="H4" s="115">
        <v>747.07999999999993</v>
      </c>
      <c r="I4" s="88">
        <v>237.77</v>
      </c>
      <c r="J4" s="88">
        <v>6.48</v>
      </c>
      <c r="K4" s="88">
        <v>33.880000000000003</v>
      </c>
      <c r="L4" s="88">
        <v>4.84</v>
      </c>
      <c r="M4" s="116">
        <v>0</v>
      </c>
      <c r="N4" s="115">
        <v>0</v>
      </c>
      <c r="O4" s="88">
        <v>85</v>
      </c>
      <c r="P4" s="88">
        <v>0</v>
      </c>
      <c r="Q4" s="88">
        <v>0</v>
      </c>
      <c r="R4" s="88">
        <v>0</v>
      </c>
      <c r="S4" s="116">
        <v>0</v>
      </c>
      <c r="W4">
        <v>0.61</v>
      </c>
      <c r="X4">
        <v>0.35</v>
      </c>
      <c r="Y4">
        <v>0.4</v>
      </c>
      <c r="Z4">
        <v>0.8</v>
      </c>
      <c r="AA4">
        <v>0.64</v>
      </c>
      <c r="AB4">
        <v>212.94</v>
      </c>
      <c r="AC4">
        <v>94.14</v>
      </c>
      <c r="AD4">
        <v>25.07</v>
      </c>
      <c r="AE4">
        <v>145.18</v>
      </c>
      <c r="AF4">
        <v>0</v>
      </c>
      <c r="AG4">
        <v>241.98</v>
      </c>
      <c r="AH4">
        <v>59.04</v>
      </c>
      <c r="AI4">
        <v>40.65</v>
      </c>
      <c r="AJ4">
        <v>96.79</v>
      </c>
      <c r="AK4">
        <v>40.65</v>
      </c>
      <c r="AL4">
        <v>0</v>
      </c>
      <c r="AM4">
        <v>23.42</v>
      </c>
      <c r="AN4">
        <v>0.53</v>
      </c>
      <c r="AO4">
        <v>0.75</v>
      </c>
      <c r="AP4">
        <v>0.61</v>
      </c>
      <c r="AQ4">
        <v>4.84</v>
      </c>
      <c r="AR4">
        <v>0</v>
      </c>
      <c r="AS4">
        <v>33.880000000000003</v>
      </c>
      <c r="AT4">
        <v>0</v>
      </c>
      <c r="AU4">
        <v>6.48</v>
      </c>
      <c r="AV4">
        <v>0.3</v>
      </c>
      <c r="AW4">
        <v>20</v>
      </c>
      <c r="AX4">
        <v>65</v>
      </c>
      <c r="AY4">
        <v>0</v>
      </c>
      <c r="AZ4">
        <v>0</v>
      </c>
      <c r="BA4">
        <v>0</v>
      </c>
    </row>
    <row r="5" spans="1:53">
      <c r="A5" t="s">
        <v>241</v>
      </c>
      <c r="B5" t="s">
        <v>233</v>
      </c>
      <c r="C5" t="s">
        <v>235</v>
      </c>
      <c r="G5" t="s">
        <v>47</v>
      </c>
      <c r="H5" s="115">
        <v>747.07999999999993</v>
      </c>
      <c r="I5" s="88">
        <v>237.77</v>
      </c>
      <c r="J5" s="88">
        <v>6.48</v>
      </c>
      <c r="K5" s="88">
        <v>29.04</v>
      </c>
      <c r="L5" s="88">
        <v>4.84</v>
      </c>
      <c r="M5" s="116">
        <v>0</v>
      </c>
      <c r="N5" s="115">
        <v>0</v>
      </c>
      <c r="O5" s="88">
        <v>85</v>
      </c>
      <c r="P5" s="88">
        <v>0</v>
      </c>
      <c r="Q5" s="88">
        <v>0</v>
      </c>
      <c r="R5" s="88">
        <v>0</v>
      </c>
      <c r="S5" s="116">
        <v>0</v>
      </c>
      <c r="W5">
        <v>0.61</v>
      </c>
      <c r="X5">
        <v>0.35</v>
      </c>
      <c r="Y5">
        <v>0.4</v>
      </c>
      <c r="Z5">
        <v>0.8</v>
      </c>
      <c r="AA5">
        <v>0.64</v>
      </c>
      <c r="AB5">
        <v>212.94</v>
      </c>
      <c r="AC5">
        <v>94.14</v>
      </c>
      <c r="AD5">
        <v>25.07</v>
      </c>
      <c r="AE5">
        <v>145.18</v>
      </c>
      <c r="AF5">
        <v>0</v>
      </c>
      <c r="AG5">
        <v>241.98</v>
      </c>
      <c r="AH5">
        <v>59.04</v>
      </c>
      <c r="AI5">
        <v>40.65</v>
      </c>
      <c r="AJ5">
        <v>96.79</v>
      </c>
      <c r="AK5">
        <v>40.65</v>
      </c>
      <c r="AL5">
        <v>0</v>
      </c>
      <c r="AM5">
        <v>23.42</v>
      </c>
      <c r="AN5">
        <v>0.53</v>
      </c>
      <c r="AO5">
        <v>0.75</v>
      </c>
      <c r="AP5">
        <v>0.61</v>
      </c>
      <c r="AQ5">
        <v>4.84</v>
      </c>
      <c r="AR5">
        <v>0</v>
      </c>
      <c r="AS5">
        <v>29.04</v>
      </c>
      <c r="AT5">
        <v>0</v>
      </c>
      <c r="AU5">
        <v>6.48</v>
      </c>
      <c r="AV5">
        <v>0.3</v>
      </c>
      <c r="AW5">
        <v>20</v>
      </c>
      <c r="AX5">
        <v>65</v>
      </c>
      <c r="AY5">
        <v>0</v>
      </c>
      <c r="AZ5">
        <v>0</v>
      </c>
      <c r="BA5">
        <v>0</v>
      </c>
    </row>
    <row r="6" spans="1:53">
      <c r="A6" t="s">
        <v>242</v>
      </c>
      <c r="B6" t="s">
        <v>264</v>
      </c>
      <c r="C6" t="s">
        <v>236</v>
      </c>
      <c r="G6" t="s">
        <v>48</v>
      </c>
      <c r="H6" s="115">
        <v>747.07999999999993</v>
      </c>
      <c r="I6" s="88">
        <v>237.77</v>
      </c>
      <c r="J6" s="88">
        <v>6.48</v>
      </c>
      <c r="K6" s="88">
        <v>29.04</v>
      </c>
      <c r="L6" s="88">
        <v>4.84</v>
      </c>
      <c r="M6" s="116">
        <v>0</v>
      </c>
      <c r="N6" s="115">
        <v>0</v>
      </c>
      <c r="O6" s="88">
        <v>85</v>
      </c>
      <c r="P6" s="88">
        <v>0</v>
      </c>
      <c r="Q6" s="88">
        <v>0</v>
      </c>
      <c r="R6" s="88">
        <v>0</v>
      </c>
      <c r="S6" s="116">
        <v>0</v>
      </c>
      <c r="W6">
        <v>0.61</v>
      </c>
      <c r="X6">
        <v>0.35</v>
      </c>
      <c r="Y6">
        <v>0.4</v>
      </c>
      <c r="Z6">
        <v>0.8</v>
      </c>
      <c r="AA6">
        <v>0.64</v>
      </c>
      <c r="AB6">
        <v>212.94</v>
      </c>
      <c r="AC6">
        <v>94.14</v>
      </c>
      <c r="AD6">
        <v>25.07</v>
      </c>
      <c r="AE6">
        <v>145.18</v>
      </c>
      <c r="AF6">
        <v>0</v>
      </c>
      <c r="AG6">
        <v>241.98</v>
      </c>
      <c r="AH6">
        <v>59.04</v>
      </c>
      <c r="AI6">
        <v>40.65</v>
      </c>
      <c r="AJ6">
        <v>96.79</v>
      </c>
      <c r="AK6">
        <v>40.65</v>
      </c>
      <c r="AL6">
        <v>0</v>
      </c>
      <c r="AM6">
        <v>23.42</v>
      </c>
      <c r="AN6">
        <v>0.53</v>
      </c>
      <c r="AO6">
        <v>0.75</v>
      </c>
      <c r="AP6">
        <v>0.61</v>
      </c>
      <c r="AQ6">
        <v>4.84</v>
      </c>
      <c r="AR6">
        <v>0</v>
      </c>
      <c r="AS6">
        <v>29.04</v>
      </c>
      <c r="AT6">
        <v>0</v>
      </c>
      <c r="AU6">
        <v>6.48</v>
      </c>
      <c r="AV6">
        <v>0.3</v>
      </c>
      <c r="AW6">
        <v>20</v>
      </c>
      <c r="AX6">
        <v>65</v>
      </c>
      <c r="AY6">
        <v>0</v>
      </c>
      <c r="AZ6">
        <v>0</v>
      </c>
      <c r="BA6">
        <v>0</v>
      </c>
    </row>
    <row r="7" spans="1:53">
      <c r="A7" t="s">
        <v>243</v>
      </c>
      <c r="B7" t="s">
        <v>299</v>
      </c>
      <c r="C7" t="s">
        <v>265</v>
      </c>
      <c r="G7" t="s">
        <v>49</v>
      </c>
      <c r="H7" s="115">
        <v>601.89999999999986</v>
      </c>
      <c r="I7" s="88">
        <v>218.41</v>
      </c>
      <c r="J7" s="88">
        <v>6.48</v>
      </c>
      <c r="K7" s="88">
        <v>4.84</v>
      </c>
      <c r="L7" s="88">
        <v>4.84</v>
      </c>
      <c r="M7" s="116">
        <v>0</v>
      </c>
      <c r="N7" s="115">
        <v>0</v>
      </c>
      <c r="O7" s="88">
        <v>85</v>
      </c>
      <c r="P7" s="88">
        <v>0</v>
      </c>
      <c r="Q7" s="88">
        <v>0</v>
      </c>
      <c r="R7" s="88">
        <v>0</v>
      </c>
      <c r="S7" s="116">
        <v>0</v>
      </c>
      <c r="W7">
        <v>0.61</v>
      </c>
      <c r="X7">
        <v>0.35</v>
      </c>
      <c r="Y7">
        <v>0.4</v>
      </c>
      <c r="Z7">
        <v>0.8</v>
      </c>
      <c r="AA7">
        <v>0.64</v>
      </c>
      <c r="AB7">
        <v>212.94</v>
      </c>
      <c r="AC7">
        <v>94.14</v>
      </c>
      <c r="AD7">
        <v>25.07</v>
      </c>
      <c r="AE7">
        <v>0</v>
      </c>
      <c r="AF7">
        <v>0</v>
      </c>
      <c r="AG7">
        <v>241.98</v>
      </c>
      <c r="AH7">
        <v>59.04</v>
      </c>
      <c r="AI7">
        <v>40.65</v>
      </c>
      <c r="AJ7">
        <v>77.430000000000007</v>
      </c>
      <c r="AK7">
        <v>40.65</v>
      </c>
      <c r="AL7">
        <v>0</v>
      </c>
      <c r="AM7">
        <v>23.42</v>
      </c>
      <c r="AN7">
        <v>0.53</v>
      </c>
      <c r="AO7">
        <v>0.75</v>
      </c>
      <c r="AP7">
        <v>0.61</v>
      </c>
      <c r="AQ7">
        <v>4.84</v>
      </c>
      <c r="AR7">
        <v>0</v>
      </c>
      <c r="AS7">
        <v>4.84</v>
      </c>
      <c r="AT7">
        <v>0</v>
      </c>
      <c r="AU7">
        <v>6.48</v>
      </c>
      <c r="AV7">
        <v>0.3</v>
      </c>
      <c r="AW7">
        <v>20</v>
      </c>
      <c r="AX7">
        <v>65</v>
      </c>
      <c r="AY7">
        <v>0</v>
      </c>
      <c r="AZ7">
        <v>0</v>
      </c>
      <c r="BA7">
        <v>0</v>
      </c>
    </row>
    <row r="8" spans="1:53">
      <c r="A8" t="s">
        <v>244</v>
      </c>
      <c r="B8" t="s">
        <v>341</v>
      </c>
      <c r="C8" t="s">
        <v>237</v>
      </c>
      <c r="G8" t="s">
        <v>50</v>
      </c>
      <c r="H8" s="115">
        <v>601.89999999999986</v>
      </c>
      <c r="I8" s="88">
        <v>218.41</v>
      </c>
      <c r="J8" s="88">
        <v>6.48</v>
      </c>
      <c r="K8" s="88">
        <v>29.04</v>
      </c>
      <c r="L8" s="88">
        <v>4.84</v>
      </c>
      <c r="M8" s="116">
        <v>0</v>
      </c>
      <c r="N8" s="115">
        <v>0</v>
      </c>
      <c r="O8" s="88">
        <v>85</v>
      </c>
      <c r="P8" s="88">
        <v>0</v>
      </c>
      <c r="Q8" s="88">
        <v>0</v>
      </c>
      <c r="R8" s="88">
        <v>0</v>
      </c>
      <c r="S8" s="116">
        <v>0</v>
      </c>
      <c r="W8">
        <v>0.61</v>
      </c>
      <c r="X8">
        <v>0.35</v>
      </c>
      <c r="Y8">
        <v>0.4</v>
      </c>
      <c r="Z8">
        <v>0.8</v>
      </c>
      <c r="AA8">
        <v>0.64</v>
      </c>
      <c r="AB8">
        <v>212.94</v>
      </c>
      <c r="AC8">
        <v>94.14</v>
      </c>
      <c r="AD8">
        <v>25.07</v>
      </c>
      <c r="AE8">
        <v>0</v>
      </c>
      <c r="AF8">
        <v>0</v>
      </c>
      <c r="AG8">
        <v>241.98</v>
      </c>
      <c r="AH8">
        <v>59.04</v>
      </c>
      <c r="AI8">
        <v>40.65</v>
      </c>
      <c r="AJ8">
        <v>77.430000000000007</v>
      </c>
      <c r="AK8">
        <v>40.65</v>
      </c>
      <c r="AL8">
        <v>0</v>
      </c>
      <c r="AM8">
        <v>23.42</v>
      </c>
      <c r="AN8">
        <v>0.53</v>
      </c>
      <c r="AO8">
        <v>0.75</v>
      </c>
      <c r="AP8">
        <v>0.61</v>
      </c>
      <c r="AQ8">
        <v>4.84</v>
      </c>
      <c r="AR8">
        <v>0</v>
      </c>
      <c r="AS8">
        <v>29.04</v>
      </c>
      <c r="AT8">
        <v>0</v>
      </c>
      <c r="AU8">
        <v>6.48</v>
      </c>
      <c r="AV8">
        <v>0.3</v>
      </c>
      <c r="AW8">
        <v>20</v>
      </c>
      <c r="AX8">
        <v>65</v>
      </c>
      <c r="AY8">
        <v>0</v>
      </c>
      <c r="AZ8">
        <v>0</v>
      </c>
      <c r="BA8">
        <v>0</v>
      </c>
    </row>
    <row r="9" spans="1:53">
      <c r="A9" t="s">
        <v>245</v>
      </c>
      <c r="B9" t="s">
        <v>361</v>
      </c>
      <c r="C9" t="s">
        <v>238</v>
      </c>
      <c r="G9" t="s">
        <v>51</v>
      </c>
      <c r="H9" s="115">
        <v>601.89999999999986</v>
      </c>
      <c r="I9" s="88">
        <v>218.41</v>
      </c>
      <c r="J9" s="88">
        <v>6.48</v>
      </c>
      <c r="K9" s="88">
        <v>29.04</v>
      </c>
      <c r="L9" s="88">
        <v>4.84</v>
      </c>
      <c r="M9" s="116">
        <v>0</v>
      </c>
      <c r="N9" s="115">
        <v>0</v>
      </c>
      <c r="O9" s="88">
        <v>85</v>
      </c>
      <c r="P9" s="88">
        <v>0</v>
      </c>
      <c r="Q9" s="88">
        <v>0</v>
      </c>
      <c r="R9" s="88">
        <v>0</v>
      </c>
      <c r="S9" s="116">
        <v>0</v>
      </c>
      <c r="W9">
        <v>0.61</v>
      </c>
      <c r="X9">
        <v>0.35</v>
      </c>
      <c r="Y9">
        <v>0.4</v>
      </c>
      <c r="Z9">
        <v>0.8</v>
      </c>
      <c r="AA9">
        <v>0.64</v>
      </c>
      <c r="AB9">
        <v>212.94</v>
      </c>
      <c r="AC9">
        <v>94.14</v>
      </c>
      <c r="AD9">
        <v>25.07</v>
      </c>
      <c r="AE9">
        <v>0</v>
      </c>
      <c r="AF9">
        <v>0</v>
      </c>
      <c r="AG9">
        <v>241.98</v>
      </c>
      <c r="AH9">
        <v>59.04</v>
      </c>
      <c r="AI9">
        <v>40.65</v>
      </c>
      <c r="AJ9">
        <v>77.430000000000007</v>
      </c>
      <c r="AK9">
        <v>40.65</v>
      </c>
      <c r="AL9">
        <v>0</v>
      </c>
      <c r="AM9">
        <v>23.42</v>
      </c>
      <c r="AN9">
        <v>0.53</v>
      </c>
      <c r="AO9">
        <v>0.75</v>
      </c>
      <c r="AP9">
        <v>0.61</v>
      </c>
      <c r="AQ9">
        <v>4.84</v>
      </c>
      <c r="AR9">
        <v>0</v>
      </c>
      <c r="AS9">
        <v>29.04</v>
      </c>
      <c r="AT9">
        <v>0</v>
      </c>
      <c r="AU9">
        <v>6.48</v>
      </c>
      <c r="AV9">
        <v>0.3</v>
      </c>
      <c r="AW9">
        <v>20</v>
      </c>
      <c r="AX9">
        <v>65</v>
      </c>
      <c r="AY9">
        <v>0</v>
      </c>
      <c r="AZ9">
        <v>0</v>
      </c>
      <c r="BA9">
        <v>0</v>
      </c>
    </row>
    <row r="10" spans="1:53">
      <c r="A10" t="s">
        <v>266</v>
      </c>
      <c r="C10" t="s">
        <v>239</v>
      </c>
      <c r="G10" t="s">
        <v>52</v>
      </c>
      <c r="H10" s="115">
        <v>601.89999999999986</v>
      </c>
      <c r="I10" s="88">
        <v>218.41</v>
      </c>
      <c r="J10" s="88">
        <v>6.48</v>
      </c>
      <c r="K10" s="88">
        <v>29.04</v>
      </c>
      <c r="L10" s="88">
        <v>4.84</v>
      </c>
      <c r="M10" s="116">
        <v>0</v>
      </c>
      <c r="N10" s="115">
        <v>0</v>
      </c>
      <c r="O10" s="88">
        <v>85</v>
      </c>
      <c r="P10" s="88">
        <v>0</v>
      </c>
      <c r="Q10" s="88">
        <v>0</v>
      </c>
      <c r="R10" s="88">
        <v>0</v>
      </c>
      <c r="S10" s="116">
        <v>0</v>
      </c>
      <c r="W10">
        <v>0.61</v>
      </c>
      <c r="X10">
        <v>0.35</v>
      </c>
      <c r="Y10">
        <v>0.4</v>
      </c>
      <c r="Z10">
        <v>0.8</v>
      </c>
      <c r="AA10">
        <v>0.64</v>
      </c>
      <c r="AB10">
        <v>212.94</v>
      </c>
      <c r="AC10">
        <v>94.14</v>
      </c>
      <c r="AD10">
        <v>25.07</v>
      </c>
      <c r="AE10">
        <v>0</v>
      </c>
      <c r="AF10">
        <v>0</v>
      </c>
      <c r="AG10">
        <v>241.98</v>
      </c>
      <c r="AH10">
        <v>59.04</v>
      </c>
      <c r="AI10">
        <v>40.65</v>
      </c>
      <c r="AJ10">
        <v>77.430000000000007</v>
      </c>
      <c r="AK10">
        <v>40.65</v>
      </c>
      <c r="AL10">
        <v>0</v>
      </c>
      <c r="AM10">
        <v>23.42</v>
      </c>
      <c r="AN10">
        <v>0.53</v>
      </c>
      <c r="AO10">
        <v>0.75</v>
      </c>
      <c r="AP10">
        <v>0.61</v>
      </c>
      <c r="AQ10">
        <v>4.84</v>
      </c>
      <c r="AR10">
        <v>0</v>
      </c>
      <c r="AS10">
        <v>29.04</v>
      </c>
      <c r="AT10">
        <v>0</v>
      </c>
      <c r="AU10">
        <v>6.48</v>
      </c>
      <c r="AV10">
        <v>0.3</v>
      </c>
      <c r="AW10">
        <v>20</v>
      </c>
      <c r="AX10">
        <v>65</v>
      </c>
      <c r="AY10">
        <v>0</v>
      </c>
      <c r="AZ10">
        <v>0</v>
      </c>
      <c r="BA10">
        <v>0</v>
      </c>
    </row>
    <row r="11" spans="1:53">
      <c r="A11" t="s">
        <v>246</v>
      </c>
      <c r="C11" t="s">
        <v>342</v>
      </c>
      <c r="G11" t="s">
        <v>53</v>
      </c>
      <c r="H11" s="115">
        <v>456.71000000000004</v>
      </c>
      <c r="I11" s="88">
        <v>140.97999999999999</v>
      </c>
      <c r="J11" s="88">
        <v>6.39</v>
      </c>
      <c r="K11" s="88">
        <v>4.84</v>
      </c>
      <c r="L11" s="88">
        <v>4.84</v>
      </c>
      <c r="M11" s="116">
        <v>0</v>
      </c>
      <c r="N11" s="115">
        <v>0</v>
      </c>
      <c r="O11" s="88">
        <v>85</v>
      </c>
      <c r="P11" s="88">
        <v>0</v>
      </c>
      <c r="Q11" s="88">
        <v>0</v>
      </c>
      <c r="R11" s="88">
        <v>0</v>
      </c>
      <c r="S11" s="116">
        <v>0</v>
      </c>
      <c r="W11">
        <v>0.61</v>
      </c>
      <c r="X11">
        <v>0.35</v>
      </c>
      <c r="Y11">
        <v>0.4</v>
      </c>
      <c r="Z11">
        <v>0.8</v>
      </c>
      <c r="AA11">
        <v>0.64</v>
      </c>
      <c r="AB11">
        <v>212.94</v>
      </c>
      <c r="AC11">
        <v>94.14</v>
      </c>
      <c r="AD11">
        <v>25.07</v>
      </c>
      <c r="AE11">
        <v>96.79</v>
      </c>
      <c r="AF11">
        <v>0</v>
      </c>
      <c r="AG11">
        <v>0</v>
      </c>
      <c r="AH11">
        <v>59.04</v>
      </c>
      <c r="AI11">
        <v>40.65</v>
      </c>
      <c r="AJ11">
        <v>0</v>
      </c>
      <c r="AK11">
        <v>40.65</v>
      </c>
      <c r="AL11">
        <v>0</v>
      </c>
      <c r="AM11">
        <v>23.42</v>
      </c>
      <c r="AN11">
        <v>0.53</v>
      </c>
      <c r="AO11">
        <v>0.75</v>
      </c>
      <c r="AP11">
        <v>0.61</v>
      </c>
      <c r="AQ11">
        <v>4.84</v>
      </c>
      <c r="AR11">
        <v>0</v>
      </c>
      <c r="AS11">
        <v>4.84</v>
      </c>
      <c r="AT11">
        <v>0</v>
      </c>
      <c r="AU11">
        <v>6.39</v>
      </c>
      <c r="AV11">
        <v>0.3</v>
      </c>
      <c r="AW11">
        <v>20</v>
      </c>
      <c r="AX11">
        <v>65</v>
      </c>
      <c r="AY11">
        <v>0</v>
      </c>
      <c r="AZ11">
        <v>0</v>
      </c>
      <c r="BA11">
        <v>0</v>
      </c>
    </row>
    <row r="12" spans="1:53">
      <c r="A12" t="s">
        <v>247</v>
      </c>
      <c r="C12" t="s">
        <v>362</v>
      </c>
      <c r="G12" t="s">
        <v>54</v>
      </c>
      <c r="H12" s="115">
        <v>456.71000000000004</v>
      </c>
      <c r="I12" s="88">
        <v>100.33</v>
      </c>
      <c r="J12" s="88">
        <v>6.39</v>
      </c>
      <c r="K12" s="88">
        <v>29.04</v>
      </c>
      <c r="L12" s="88">
        <v>4.84</v>
      </c>
      <c r="M12" s="116">
        <v>0</v>
      </c>
      <c r="N12" s="115">
        <v>0</v>
      </c>
      <c r="O12" s="88">
        <v>85</v>
      </c>
      <c r="P12" s="88">
        <v>0</v>
      </c>
      <c r="Q12" s="88">
        <v>0</v>
      </c>
      <c r="R12" s="88">
        <v>0</v>
      </c>
      <c r="S12" s="116">
        <v>0</v>
      </c>
      <c r="W12">
        <v>0.61</v>
      </c>
      <c r="X12">
        <v>0.35</v>
      </c>
      <c r="Y12">
        <v>0.4</v>
      </c>
      <c r="Z12">
        <v>0.8</v>
      </c>
      <c r="AA12">
        <v>0.64</v>
      </c>
      <c r="AB12">
        <v>212.94</v>
      </c>
      <c r="AC12">
        <v>94.14</v>
      </c>
      <c r="AD12">
        <v>25.07</v>
      </c>
      <c r="AE12">
        <v>96.79</v>
      </c>
      <c r="AF12">
        <v>0</v>
      </c>
      <c r="AG12">
        <v>0</v>
      </c>
      <c r="AH12">
        <v>59.04</v>
      </c>
      <c r="AI12">
        <v>0</v>
      </c>
      <c r="AJ12">
        <v>0</v>
      </c>
      <c r="AK12">
        <v>40.65</v>
      </c>
      <c r="AL12">
        <v>0</v>
      </c>
      <c r="AM12">
        <v>23.42</v>
      </c>
      <c r="AN12">
        <v>0.53</v>
      </c>
      <c r="AO12">
        <v>0.75</v>
      </c>
      <c r="AP12">
        <v>0.61</v>
      </c>
      <c r="AQ12">
        <v>4.84</v>
      </c>
      <c r="AR12">
        <v>0</v>
      </c>
      <c r="AS12">
        <v>29.04</v>
      </c>
      <c r="AT12">
        <v>0</v>
      </c>
      <c r="AU12">
        <v>6.39</v>
      </c>
      <c r="AV12">
        <v>0.3</v>
      </c>
      <c r="AW12">
        <v>20</v>
      </c>
      <c r="AX12">
        <v>65</v>
      </c>
      <c r="AY12">
        <v>0</v>
      </c>
      <c r="AZ12">
        <v>0</v>
      </c>
      <c r="BA12">
        <v>0</v>
      </c>
    </row>
    <row r="13" spans="1:53">
      <c r="A13" t="s">
        <v>248</v>
      </c>
      <c r="G13" t="s">
        <v>55</v>
      </c>
      <c r="H13" s="115">
        <v>456.71000000000004</v>
      </c>
      <c r="I13" s="88">
        <v>100.33</v>
      </c>
      <c r="J13" s="88">
        <v>6.39</v>
      </c>
      <c r="K13" s="88">
        <v>29.04</v>
      </c>
      <c r="L13" s="88">
        <v>4.84</v>
      </c>
      <c r="M13" s="116">
        <v>0</v>
      </c>
      <c r="N13" s="115">
        <v>0</v>
      </c>
      <c r="O13" s="88">
        <v>85</v>
      </c>
      <c r="P13" s="88">
        <v>0</v>
      </c>
      <c r="Q13" s="88">
        <v>0</v>
      </c>
      <c r="R13" s="88">
        <v>0</v>
      </c>
      <c r="S13" s="116">
        <v>0</v>
      </c>
      <c r="W13">
        <v>0.61</v>
      </c>
      <c r="X13">
        <v>0.35</v>
      </c>
      <c r="Y13">
        <v>0.4</v>
      </c>
      <c r="Z13">
        <v>0.8</v>
      </c>
      <c r="AA13">
        <v>0.64</v>
      </c>
      <c r="AB13">
        <v>212.94</v>
      </c>
      <c r="AC13">
        <v>94.14</v>
      </c>
      <c r="AD13">
        <v>25.07</v>
      </c>
      <c r="AE13">
        <v>96.79</v>
      </c>
      <c r="AF13">
        <v>0</v>
      </c>
      <c r="AG13">
        <v>0</v>
      </c>
      <c r="AH13">
        <v>59.04</v>
      </c>
      <c r="AI13">
        <v>0</v>
      </c>
      <c r="AJ13">
        <v>0</v>
      </c>
      <c r="AK13">
        <v>40.65</v>
      </c>
      <c r="AL13">
        <v>0</v>
      </c>
      <c r="AM13">
        <v>23.42</v>
      </c>
      <c r="AN13">
        <v>0.53</v>
      </c>
      <c r="AO13">
        <v>0.75</v>
      </c>
      <c r="AP13">
        <v>0.61</v>
      </c>
      <c r="AQ13">
        <v>4.84</v>
      </c>
      <c r="AR13">
        <v>0</v>
      </c>
      <c r="AS13">
        <v>29.04</v>
      </c>
      <c r="AT13">
        <v>0</v>
      </c>
      <c r="AU13">
        <v>6.39</v>
      </c>
      <c r="AV13">
        <v>0.3</v>
      </c>
      <c r="AW13">
        <v>20</v>
      </c>
      <c r="AX13">
        <v>65</v>
      </c>
      <c r="AY13">
        <v>0</v>
      </c>
      <c r="AZ13">
        <v>0</v>
      </c>
      <c r="BA13">
        <v>0</v>
      </c>
    </row>
    <row r="14" spans="1:53">
      <c r="A14" t="s">
        <v>249</v>
      </c>
      <c r="G14" t="s">
        <v>56</v>
      </c>
      <c r="H14" s="115">
        <v>456.71000000000004</v>
      </c>
      <c r="I14" s="88">
        <v>88.72</v>
      </c>
      <c r="J14" s="88">
        <v>6.39</v>
      </c>
      <c r="K14" s="88">
        <v>29.04</v>
      </c>
      <c r="L14" s="88">
        <v>4.84</v>
      </c>
      <c r="M14" s="116">
        <v>0</v>
      </c>
      <c r="N14" s="115">
        <v>0</v>
      </c>
      <c r="O14" s="88">
        <v>85</v>
      </c>
      <c r="P14" s="88">
        <v>0</v>
      </c>
      <c r="Q14" s="88">
        <v>0</v>
      </c>
      <c r="R14" s="88">
        <v>0</v>
      </c>
      <c r="S14" s="116">
        <v>0</v>
      </c>
      <c r="W14">
        <v>0.61</v>
      </c>
      <c r="X14">
        <v>0.35</v>
      </c>
      <c r="Y14">
        <v>0.4</v>
      </c>
      <c r="Z14">
        <v>0.8</v>
      </c>
      <c r="AA14">
        <v>0.64</v>
      </c>
      <c r="AB14">
        <v>212.94</v>
      </c>
      <c r="AC14">
        <v>94.14</v>
      </c>
      <c r="AD14">
        <v>25.07</v>
      </c>
      <c r="AE14">
        <v>96.79</v>
      </c>
      <c r="AF14">
        <v>0</v>
      </c>
      <c r="AG14">
        <v>0</v>
      </c>
      <c r="AH14">
        <v>47.43</v>
      </c>
      <c r="AI14">
        <v>0</v>
      </c>
      <c r="AJ14">
        <v>0</v>
      </c>
      <c r="AK14">
        <v>40.65</v>
      </c>
      <c r="AL14">
        <v>0</v>
      </c>
      <c r="AM14">
        <v>23.42</v>
      </c>
      <c r="AN14">
        <v>0.53</v>
      </c>
      <c r="AO14">
        <v>0.75</v>
      </c>
      <c r="AP14">
        <v>0.61</v>
      </c>
      <c r="AQ14">
        <v>4.84</v>
      </c>
      <c r="AR14">
        <v>0</v>
      </c>
      <c r="AS14">
        <v>29.04</v>
      </c>
      <c r="AT14">
        <v>0</v>
      </c>
      <c r="AU14">
        <v>6.39</v>
      </c>
      <c r="AV14">
        <v>0.3</v>
      </c>
      <c r="AW14">
        <v>20</v>
      </c>
      <c r="AX14">
        <v>65</v>
      </c>
      <c r="AY14">
        <v>0</v>
      </c>
      <c r="AZ14">
        <v>0</v>
      </c>
      <c r="BA14">
        <v>0</v>
      </c>
    </row>
    <row r="15" spans="1:53">
      <c r="A15" t="s">
        <v>250</v>
      </c>
      <c r="G15" t="s">
        <v>57</v>
      </c>
      <c r="H15" s="115">
        <v>334.85</v>
      </c>
      <c r="I15" s="88">
        <v>48.07</v>
      </c>
      <c r="J15" s="88">
        <v>6.3</v>
      </c>
      <c r="K15" s="88">
        <v>0</v>
      </c>
      <c r="L15" s="88">
        <v>4.84</v>
      </c>
      <c r="M15" s="116">
        <v>0</v>
      </c>
      <c r="N15" s="115">
        <v>0</v>
      </c>
      <c r="O15" s="88">
        <v>85</v>
      </c>
      <c r="P15" s="88">
        <v>0</v>
      </c>
      <c r="Q15" s="88">
        <v>0</v>
      </c>
      <c r="R15" s="88">
        <v>0</v>
      </c>
      <c r="S15" s="116">
        <v>0</v>
      </c>
      <c r="W15">
        <v>0.61</v>
      </c>
      <c r="X15">
        <v>0.35</v>
      </c>
      <c r="Y15">
        <v>0.4</v>
      </c>
      <c r="Z15">
        <v>0.8</v>
      </c>
      <c r="AA15">
        <v>0.64</v>
      </c>
      <c r="AB15">
        <v>212.94</v>
      </c>
      <c r="AC15">
        <v>94.14</v>
      </c>
      <c r="AD15">
        <v>0</v>
      </c>
      <c r="AE15">
        <v>0</v>
      </c>
      <c r="AF15">
        <v>0</v>
      </c>
      <c r="AG15">
        <v>0</v>
      </c>
      <c r="AH15">
        <v>47.43</v>
      </c>
      <c r="AI15">
        <v>0</v>
      </c>
      <c r="AJ15">
        <v>0</v>
      </c>
      <c r="AK15">
        <v>0</v>
      </c>
      <c r="AL15">
        <v>0</v>
      </c>
      <c r="AM15">
        <v>23.42</v>
      </c>
      <c r="AN15">
        <v>0.53</v>
      </c>
      <c r="AO15">
        <v>0.75</v>
      </c>
      <c r="AP15">
        <v>0.61</v>
      </c>
      <c r="AQ15">
        <v>4.84</v>
      </c>
      <c r="AR15">
        <v>0</v>
      </c>
      <c r="AS15">
        <v>0</v>
      </c>
      <c r="AT15">
        <v>0</v>
      </c>
      <c r="AU15">
        <v>6.3</v>
      </c>
      <c r="AV15">
        <v>0.3</v>
      </c>
      <c r="AW15">
        <v>20</v>
      </c>
      <c r="AX15">
        <v>65</v>
      </c>
      <c r="AY15">
        <v>0</v>
      </c>
      <c r="AZ15">
        <v>0</v>
      </c>
      <c r="BA15">
        <v>0</v>
      </c>
    </row>
    <row r="16" spans="1:53">
      <c r="A16" t="s">
        <v>251</v>
      </c>
      <c r="G16" t="s">
        <v>58</v>
      </c>
      <c r="H16" s="115">
        <v>334.85</v>
      </c>
      <c r="I16" s="88">
        <v>48.07</v>
      </c>
      <c r="J16" s="88">
        <v>6.3</v>
      </c>
      <c r="K16" s="88">
        <v>0</v>
      </c>
      <c r="L16" s="88">
        <v>4.84</v>
      </c>
      <c r="M16" s="116">
        <v>0</v>
      </c>
      <c r="N16" s="115">
        <v>0</v>
      </c>
      <c r="O16" s="88">
        <v>85</v>
      </c>
      <c r="P16" s="88">
        <v>0</v>
      </c>
      <c r="Q16" s="88">
        <v>0</v>
      </c>
      <c r="R16" s="88">
        <v>0</v>
      </c>
      <c r="S16" s="116">
        <v>0</v>
      </c>
      <c r="W16">
        <v>0.61</v>
      </c>
      <c r="X16">
        <v>0.35</v>
      </c>
      <c r="Y16">
        <v>0.4</v>
      </c>
      <c r="Z16">
        <v>0.8</v>
      </c>
      <c r="AA16">
        <v>0.64</v>
      </c>
      <c r="AB16">
        <v>212.94</v>
      </c>
      <c r="AC16">
        <v>94.14</v>
      </c>
      <c r="AD16">
        <v>0</v>
      </c>
      <c r="AE16">
        <v>0</v>
      </c>
      <c r="AF16">
        <v>0</v>
      </c>
      <c r="AG16">
        <v>0</v>
      </c>
      <c r="AH16">
        <v>47.43</v>
      </c>
      <c r="AI16">
        <v>0</v>
      </c>
      <c r="AJ16">
        <v>0</v>
      </c>
      <c r="AK16">
        <v>0</v>
      </c>
      <c r="AL16">
        <v>0</v>
      </c>
      <c r="AM16">
        <v>23.42</v>
      </c>
      <c r="AN16">
        <v>0.53</v>
      </c>
      <c r="AO16">
        <v>0.75</v>
      </c>
      <c r="AP16">
        <v>0.61</v>
      </c>
      <c r="AQ16">
        <v>4.84</v>
      </c>
      <c r="AR16">
        <v>0</v>
      </c>
      <c r="AS16">
        <v>0</v>
      </c>
      <c r="AT16">
        <v>0</v>
      </c>
      <c r="AU16">
        <v>6.3</v>
      </c>
      <c r="AV16">
        <v>0.3</v>
      </c>
      <c r="AW16">
        <v>20</v>
      </c>
      <c r="AX16">
        <v>65</v>
      </c>
      <c r="AY16">
        <v>0</v>
      </c>
      <c r="AZ16">
        <v>0</v>
      </c>
      <c r="BA16">
        <v>0</v>
      </c>
    </row>
    <row r="17" spans="1:53">
      <c r="A17" t="s">
        <v>252</v>
      </c>
      <c r="G17" t="s">
        <v>59</v>
      </c>
      <c r="H17" s="115">
        <v>334.85</v>
      </c>
      <c r="I17" s="88">
        <v>48.07</v>
      </c>
      <c r="J17" s="88">
        <v>6.3</v>
      </c>
      <c r="K17" s="88">
        <v>0</v>
      </c>
      <c r="L17" s="88">
        <v>4.84</v>
      </c>
      <c r="M17" s="116">
        <v>0</v>
      </c>
      <c r="N17" s="115">
        <v>0</v>
      </c>
      <c r="O17" s="88">
        <v>85</v>
      </c>
      <c r="P17" s="88">
        <v>0</v>
      </c>
      <c r="Q17" s="88">
        <v>0</v>
      </c>
      <c r="R17" s="88">
        <v>0</v>
      </c>
      <c r="S17" s="116">
        <v>0</v>
      </c>
      <c r="W17">
        <v>0.61</v>
      </c>
      <c r="X17">
        <v>0.35</v>
      </c>
      <c r="Y17">
        <v>0.4</v>
      </c>
      <c r="Z17">
        <v>0.8</v>
      </c>
      <c r="AA17">
        <v>0.64</v>
      </c>
      <c r="AB17">
        <v>212.94</v>
      </c>
      <c r="AC17">
        <v>94.14</v>
      </c>
      <c r="AD17">
        <v>0</v>
      </c>
      <c r="AE17">
        <v>0</v>
      </c>
      <c r="AF17">
        <v>0</v>
      </c>
      <c r="AG17">
        <v>0</v>
      </c>
      <c r="AH17">
        <v>47.43</v>
      </c>
      <c r="AI17">
        <v>0</v>
      </c>
      <c r="AJ17">
        <v>0</v>
      </c>
      <c r="AK17">
        <v>0</v>
      </c>
      <c r="AL17">
        <v>0</v>
      </c>
      <c r="AM17">
        <v>23.42</v>
      </c>
      <c r="AN17">
        <v>0.53</v>
      </c>
      <c r="AO17">
        <v>0.75</v>
      </c>
      <c r="AP17">
        <v>0.61</v>
      </c>
      <c r="AQ17">
        <v>4.84</v>
      </c>
      <c r="AR17">
        <v>0</v>
      </c>
      <c r="AS17">
        <v>0</v>
      </c>
      <c r="AT17">
        <v>0</v>
      </c>
      <c r="AU17">
        <v>6.3</v>
      </c>
      <c r="AV17">
        <v>0.3</v>
      </c>
      <c r="AW17">
        <v>20</v>
      </c>
      <c r="AX17">
        <v>65</v>
      </c>
      <c r="AY17">
        <v>0</v>
      </c>
      <c r="AZ17">
        <v>0</v>
      </c>
      <c r="BA17">
        <v>0</v>
      </c>
    </row>
    <row r="18" spans="1:53">
      <c r="A18" t="s">
        <v>253</v>
      </c>
      <c r="G18" t="s">
        <v>60</v>
      </c>
      <c r="H18" s="115">
        <v>334.85</v>
      </c>
      <c r="I18" s="88">
        <v>48.07</v>
      </c>
      <c r="J18" s="88">
        <v>6.3</v>
      </c>
      <c r="K18" s="88">
        <v>0</v>
      </c>
      <c r="L18" s="88">
        <v>4.84</v>
      </c>
      <c r="M18" s="116">
        <v>0</v>
      </c>
      <c r="N18" s="115">
        <v>0</v>
      </c>
      <c r="O18" s="88">
        <v>85</v>
      </c>
      <c r="P18" s="88">
        <v>0</v>
      </c>
      <c r="Q18" s="88">
        <v>0</v>
      </c>
      <c r="R18" s="88">
        <v>0</v>
      </c>
      <c r="S18" s="116">
        <v>0</v>
      </c>
      <c r="W18">
        <v>0.61</v>
      </c>
      <c r="X18">
        <v>0.35</v>
      </c>
      <c r="Y18">
        <v>0.4</v>
      </c>
      <c r="Z18">
        <v>0.8</v>
      </c>
      <c r="AA18">
        <v>0.64</v>
      </c>
      <c r="AB18">
        <v>212.94</v>
      </c>
      <c r="AC18">
        <v>94.14</v>
      </c>
      <c r="AD18">
        <v>0</v>
      </c>
      <c r="AE18">
        <v>0</v>
      </c>
      <c r="AF18">
        <v>0</v>
      </c>
      <c r="AG18">
        <v>0</v>
      </c>
      <c r="AH18">
        <v>47.43</v>
      </c>
      <c r="AI18">
        <v>0</v>
      </c>
      <c r="AJ18">
        <v>0</v>
      </c>
      <c r="AK18">
        <v>0</v>
      </c>
      <c r="AL18">
        <v>0</v>
      </c>
      <c r="AM18">
        <v>23.42</v>
      </c>
      <c r="AN18">
        <v>0.53</v>
      </c>
      <c r="AO18">
        <v>0.75</v>
      </c>
      <c r="AP18">
        <v>0.61</v>
      </c>
      <c r="AQ18">
        <v>4.84</v>
      </c>
      <c r="AR18">
        <v>0</v>
      </c>
      <c r="AS18">
        <v>0</v>
      </c>
      <c r="AT18">
        <v>0</v>
      </c>
      <c r="AU18">
        <v>6.3</v>
      </c>
      <c r="AV18">
        <v>0.3</v>
      </c>
      <c r="AW18">
        <v>20</v>
      </c>
      <c r="AX18">
        <v>65</v>
      </c>
      <c r="AY18">
        <v>0</v>
      </c>
      <c r="AZ18">
        <v>0</v>
      </c>
      <c r="BA18">
        <v>0</v>
      </c>
    </row>
    <row r="19" spans="1:53">
      <c r="A19" t="s">
        <v>267</v>
      </c>
      <c r="G19" t="s">
        <v>61</v>
      </c>
      <c r="H19" s="115">
        <v>334.85</v>
      </c>
      <c r="I19" s="88">
        <v>48.07</v>
      </c>
      <c r="J19" s="88">
        <v>6.2</v>
      </c>
      <c r="K19" s="88">
        <v>0</v>
      </c>
      <c r="L19" s="88">
        <v>4.84</v>
      </c>
      <c r="M19" s="116">
        <v>0</v>
      </c>
      <c r="N19" s="115">
        <v>0</v>
      </c>
      <c r="O19" s="88">
        <v>85</v>
      </c>
      <c r="P19" s="88">
        <v>0</v>
      </c>
      <c r="Q19" s="88">
        <v>0</v>
      </c>
      <c r="R19" s="88">
        <v>0</v>
      </c>
      <c r="S19" s="116">
        <v>0</v>
      </c>
      <c r="W19">
        <v>0.61</v>
      </c>
      <c r="X19">
        <v>0.35</v>
      </c>
      <c r="Y19">
        <v>0.4</v>
      </c>
      <c r="Z19">
        <v>0.8</v>
      </c>
      <c r="AA19">
        <v>0.64</v>
      </c>
      <c r="AB19">
        <v>212.94</v>
      </c>
      <c r="AC19">
        <v>94.14</v>
      </c>
      <c r="AD19">
        <v>0</v>
      </c>
      <c r="AE19">
        <v>0</v>
      </c>
      <c r="AF19">
        <v>0</v>
      </c>
      <c r="AG19">
        <v>0</v>
      </c>
      <c r="AH19">
        <v>47.43</v>
      </c>
      <c r="AI19">
        <v>0</v>
      </c>
      <c r="AJ19">
        <v>0</v>
      </c>
      <c r="AK19">
        <v>0</v>
      </c>
      <c r="AL19">
        <v>0</v>
      </c>
      <c r="AM19">
        <v>23.42</v>
      </c>
      <c r="AN19">
        <v>0.53</v>
      </c>
      <c r="AO19">
        <v>0.75</v>
      </c>
      <c r="AP19">
        <v>0.61</v>
      </c>
      <c r="AQ19">
        <v>4.84</v>
      </c>
      <c r="AR19">
        <v>0</v>
      </c>
      <c r="AS19">
        <v>0</v>
      </c>
      <c r="AT19">
        <v>0</v>
      </c>
      <c r="AU19">
        <v>6.2</v>
      </c>
      <c r="AV19">
        <v>0.3</v>
      </c>
      <c r="AW19">
        <v>20</v>
      </c>
      <c r="AX19">
        <v>65</v>
      </c>
      <c r="AY19">
        <v>0</v>
      </c>
      <c r="AZ19">
        <v>0</v>
      </c>
      <c r="BA19">
        <v>0</v>
      </c>
    </row>
    <row r="20" spans="1:53">
      <c r="A20" t="s">
        <v>268</v>
      </c>
      <c r="G20" t="s">
        <v>62</v>
      </c>
      <c r="H20" s="115">
        <v>334.85</v>
      </c>
      <c r="I20" s="88">
        <v>48.07</v>
      </c>
      <c r="J20" s="88">
        <v>6.2</v>
      </c>
      <c r="K20" s="88">
        <v>0</v>
      </c>
      <c r="L20" s="88">
        <v>4.84</v>
      </c>
      <c r="M20" s="116">
        <v>0</v>
      </c>
      <c r="N20" s="115">
        <v>0</v>
      </c>
      <c r="O20" s="88">
        <v>85</v>
      </c>
      <c r="P20" s="88">
        <v>0</v>
      </c>
      <c r="Q20" s="88">
        <v>0</v>
      </c>
      <c r="R20" s="88">
        <v>0</v>
      </c>
      <c r="S20" s="116">
        <v>0</v>
      </c>
      <c r="W20">
        <v>0.61</v>
      </c>
      <c r="X20">
        <v>0.35</v>
      </c>
      <c r="Y20">
        <v>0.4</v>
      </c>
      <c r="Z20">
        <v>0.8</v>
      </c>
      <c r="AA20">
        <v>0.64</v>
      </c>
      <c r="AB20">
        <v>212.94</v>
      </c>
      <c r="AC20">
        <v>94.14</v>
      </c>
      <c r="AD20">
        <v>0</v>
      </c>
      <c r="AE20">
        <v>0</v>
      </c>
      <c r="AF20">
        <v>0</v>
      </c>
      <c r="AG20">
        <v>0</v>
      </c>
      <c r="AH20">
        <v>47.43</v>
      </c>
      <c r="AI20">
        <v>0</v>
      </c>
      <c r="AJ20">
        <v>0</v>
      </c>
      <c r="AK20">
        <v>0</v>
      </c>
      <c r="AL20">
        <v>0</v>
      </c>
      <c r="AM20">
        <v>23.42</v>
      </c>
      <c r="AN20">
        <v>0.53</v>
      </c>
      <c r="AO20">
        <v>0.75</v>
      </c>
      <c r="AP20">
        <v>0.61</v>
      </c>
      <c r="AQ20">
        <v>4.84</v>
      </c>
      <c r="AR20">
        <v>0</v>
      </c>
      <c r="AS20">
        <v>0</v>
      </c>
      <c r="AT20">
        <v>0</v>
      </c>
      <c r="AU20">
        <v>6.2</v>
      </c>
      <c r="AV20">
        <v>0.3</v>
      </c>
      <c r="AW20">
        <v>20</v>
      </c>
      <c r="AX20">
        <v>65</v>
      </c>
      <c r="AY20">
        <v>0</v>
      </c>
      <c r="AZ20">
        <v>0</v>
      </c>
      <c r="BA20">
        <v>0</v>
      </c>
    </row>
    <row r="21" spans="1:53">
      <c r="A21" t="s">
        <v>254</v>
      </c>
      <c r="G21" t="s">
        <v>63</v>
      </c>
      <c r="H21" s="115">
        <v>334.85</v>
      </c>
      <c r="I21" s="88">
        <v>48.07</v>
      </c>
      <c r="J21" s="88">
        <v>6.2</v>
      </c>
      <c r="K21" s="88">
        <v>0</v>
      </c>
      <c r="L21" s="88">
        <v>4.84</v>
      </c>
      <c r="M21" s="116">
        <v>0</v>
      </c>
      <c r="N21" s="115">
        <v>0</v>
      </c>
      <c r="O21" s="88">
        <v>85</v>
      </c>
      <c r="P21" s="88">
        <v>0</v>
      </c>
      <c r="Q21" s="88">
        <v>0</v>
      </c>
      <c r="R21" s="88">
        <v>0</v>
      </c>
      <c r="S21" s="116">
        <v>0</v>
      </c>
      <c r="W21">
        <v>0.61</v>
      </c>
      <c r="X21">
        <v>0.35</v>
      </c>
      <c r="Y21">
        <v>0.4</v>
      </c>
      <c r="Z21">
        <v>0.8</v>
      </c>
      <c r="AA21">
        <v>0.64</v>
      </c>
      <c r="AB21">
        <v>212.94</v>
      </c>
      <c r="AC21">
        <v>94.14</v>
      </c>
      <c r="AD21">
        <v>0</v>
      </c>
      <c r="AE21">
        <v>0</v>
      </c>
      <c r="AF21">
        <v>0</v>
      </c>
      <c r="AG21">
        <v>0</v>
      </c>
      <c r="AH21">
        <v>47.43</v>
      </c>
      <c r="AI21">
        <v>0</v>
      </c>
      <c r="AJ21">
        <v>0</v>
      </c>
      <c r="AK21">
        <v>0</v>
      </c>
      <c r="AL21">
        <v>0</v>
      </c>
      <c r="AM21">
        <v>23.42</v>
      </c>
      <c r="AN21">
        <v>0.53</v>
      </c>
      <c r="AO21">
        <v>0.75</v>
      </c>
      <c r="AP21">
        <v>0.61</v>
      </c>
      <c r="AQ21">
        <v>4.84</v>
      </c>
      <c r="AR21">
        <v>0</v>
      </c>
      <c r="AS21">
        <v>0</v>
      </c>
      <c r="AT21">
        <v>0</v>
      </c>
      <c r="AU21">
        <v>6.2</v>
      </c>
      <c r="AV21">
        <v>0.3</v>
      </c>
      <c r="AW21">
        <v>20</v>
      </c>
      <c r="AX21">
        <v>65</v>
      </c>
      <c r="AY21">
        <v>0</v>
      </c>
      <c r="AZ21">
        <v>0</v>
      </c>
      <c r="BA21">
        <v>0</v>
      </c>
    </row>
    <row r="22" spans="1:53">
      <c r="A22" t="s">
        <v>255</v>
      </c>
      <c r="G22" t="s">
        <v>64</v>
      </c>
      <c r="H22" s="115">
        <v>334.85</v>
      </c>
      <c r="I22" s="88">
        <v>48.07</v>
      </c>
      <c r="J22" s="88">
        <v>6.2</v>
      </c>
      <c r="K22" s="88">
        <v>0</v>
      </c>
      <c r="L22" s="88">
        <v>4.84</v>
      </c>
      <c r="M22" s="116">
        <v>0</v>
      </c>
      <c r="N22" s="115">
        <v>0</v>
      </c>
      <c r="O22" s="88">
        <v>85</v>
      </c>
      <c r="P22" s="88">
        <v>0</v>
      </c>
      <c r="Q22" s="88">
        <v>0</v>
      </c>
      <c r="R22" s="88">
        <v>0</v>
      </c>
      <c r="S22" s="116">
        <v>0</v>
      </c>
      <c r="W22">
        <v>0.61</v>
      </c>
      <c r="X22">
        <v>0.35</v>
      </c>
      <c r="Y22">
        <v>0.4</v>
      </c>
      <c r="Z22">
        <v>0.8</v>
      </c>
      <c r="AA22">
        <v>0.64</v>
      </c>
      <c r="AB22">
        <v>212.94</v>
      </c>
      <c r="AC22">
        <v>94.14</v>
      </c>
      <c r="AD22">
        <v>0</v>
      </c>
      <c r="AE22">
        <v>0</v>
      </c>
      <c r="AF22">
        <v>0</v>
      </c>
      <c r="AG22">
        <v>0</v>
      </c>
      <c r="AH22">
        <v>47.43</v>
      </c>
      <c r="AI22">
        <v>0</v>
      </c>
      <c r="AJ22">
        <v>0</v>
      </c>
      <c r="AK22">
        <v>0</v>
      </c>
      <c r="AL22">
        <v>0</v>
      </c>
      <c r="AM22">
        <v>23.42</v>
      </c>
      <c r="AN22">
        <v>0.53</v>
      </c>
      <c r="AO22">
        <v>0.75</v>
      </c>
      <c r="AP22">
        <v>0.61</v>
      </c>
      <c r="AQ22">
        <v>4.84</v>
      </c>
      <c r="AR22">
        <v>0</v>
      </c>
      <c r="AS22">
        <v>0</v>
      </c>
      <c r="AT22">
        <v>0</v>
      </c>
      <c r="AU22">
        <v>6.2</v>
      </c>
      <c r="AV22">
        <v>0.3</v>
      </c>
      <c r="AW22">
        <v>20</v>
      </c>
      <c r="AX22">
        <v>65</v>
      </c>
      <c r="AY22">
        <v>0</v>
      </c>
      <c r="AZ22">
        <v>0</v>
      </c>
      <c r="BA22">
        <v>0</v>
      </c>
    </row>
    <row r="23" spans="1:53">
      <c r="A23" t="s">
        <v>256</v>
      </c>
      <c r="G23" t="s">
        <v>65</v>
      </c>
      <c r="H23" s="115">
        <v>121.91</v>
      </c>
      <c r="I23" s="88">
        <v>48.07</v>
      </c>
      <c r="J23" s="88">
        <v>6.12</v>
      </c>
      <c r="K23" s="88">
        <v>0</v>
      </c>
      <c r="L23" s="88">
        <v>4.84</v>
      </c>
      <c r="M23" s="116">
        <v>0</v>
      </c>
      <c r="N23" s="115">
        <v>0</v>
      </c>
      <c r="O23" s="88">
        <v>185</v>
      </c>
      <c r="P23" s="88">
        <v>0</v>
      </c>
      <c r="Q23" s="88">
        <v>0</v>
      </c>
      <c r="R23" s="88">
        <v>0</v>
      </c>
      <c r="S23" s="116">
        <v>0</v>
      </c>
      <c r="W23">
        <v>0.61</v>
      </c>
      <c r="X23">
        <v>0.35</v>
      </c>
      <c r="Y23">
        <v>0.4</v>
      </c>
      <c r="Z23">
        <v>0.8</v>
      </c>
      <c r="AA23">
        <v>0.64</v>
      </c>
      <c r="AB23">
        <v>0</v>
      </c>
      <c r="AC23">
        <v>94.14</v>
      </c>
      <c r="AD23">
        <v>0</v>
      </c>
      <c r="AE23">
        <v>0</v>
      </c>
      <c r="AF23">
        <v>0</v>
      </c>
      <c r="AG23">
        <v>0</v>
      </c>
      <c r="AH23">
        <v>47.43</v>
      </c>
      <c r="AI23">
        <v>0</v>
      </c>
      <c r="AJ23">
        <v>0</v>
      </c>
      <c r="AK23">
        <v>0</v>
      </c>
      <c r="AL23">
        <v>0</v>
      </c>
      <c r="AM23">
        <v>23.42</v>
      </c>
      <c r="AN23">
        <v>0.53</v>
      </c>
      <c r="AO23">
        <v>0.75</v>
      </c>
      <c r="AP23">
        <v>0.61</v>
      </c>
      <c r="AQ23">
        <v>4.84</v>
      </c>
      <c r="AR23">
        <v>0</v>
      </c>
      <c r="AS23">
        <v>0</v>
      </c>
      <c r="AT23">
        <v>0</v>
      </c>
      <c r="AU23">
        <v>6.12</v>
      </c>
      <c r="AV23">
        <v>0.3</v>
      </c>
      <c r="AW23">
        <v>20</v>
      </c>
      <c r="AX23">
        <v>165</v>
      </c>
      <c r="AY23">
        <v>0</v>
      </c>
      <c r="AZ23">
        <v>0</v>
      </c>
      <c r="BA23">
        <v>0</v>
      </c>
    </row>
    <row r="24" spans="1:53">
      <c r="A24" t="s">
        <v>257</v>
      </c>
      <c r="G24" t="s">
        <v>66</v>
      </c>
      <c r="H24" s="115">
        <v>121.91</v>
      </c>
      <c r="I24" s="88">
        <v>48.07</v>
      </c>
      <c r="J24" s="88">
        <v>6.12</v>
      </c>
      <c r="K24" s="88">
        <v>0</v>
      </c>
      <c r="L24" s="88">
        <v>4.84</v>
      </c>
      <c r="M24" s="116">
        <v>0</v>
      </c>
      <c r="N24" s="115">
        <v>0</v>
      </c>
      <c r="O24" s="88">
        <v>185</v>
      </c>
      <c r="P24" s="88">
        <v>0</v>
      </c>
      <c r="Q24" s="88">
        <v>0</v>
      </c>
      <c r="R24" s="88">
        <v>0</v>
      </c>
      <c r="S24" s="116">
        <v>0</v>
      </c>
      <c r="W24">
        <v>0.61</v>
      </c>
      <c r="X24">
        <v>0.35</v>
      </c>
      <c r="Y24">
        <v>0.4</v>
      </c>
      <c r="Z24">
        <v>0.8</v>
      </c>
      <c r="AA24">
        <v>0.64</v>
      </c>
      <c r="AB24">
        <v>0</v>
      </c>
      <c r="AC24">
        <v>94.14</v>
      </c>
      <c r="AD24">
        <v>0</v>
      </c>
      <c r="AE24">
        <v>0</v>
      </c>
      <c r="AF24">
        <v>0</v>
      </c>
      <c r="AG24">
        <v>0</v>
      </c>
      <c r="AH24">
        <v>47.43</v>
      </c>
      <c r="AI24">
        <v>0</v>
      </c>
      <c r="AJ24">
        <v>0</v>
      </c>
      <c r="AK24">
        <v>0</v>
      </c>
      <c r="AL24">
        <v>0</v>
      </c>
      <c r="AM24">
        <v>23.42</v>
      </c>
      <c r="AN24">
        <v>0.53</v>
      </c>
      <c r="AO24">
        <v>0.75</v>
      </c>
      <c r="AP24">
        <v>0.61</v>
      </c>
      <c r="AQ24">
        <v>4.84</v>
      </c>
      <c r="AR24">
        <v>0</v>
      </c>
      <c r="AS24">
        <v>0</v>
      </c>
      <c r="AT24">
        <v>0</v>
      </c>
      <c r="AU24">
        <v>6.12</v>
      </c>
      <c r="AV24">
        <v>0.3</v>
      </c>
      <c r="AW24">
        <v>20</v>
      </c>
      <c r="AX24">
        <v>165</v>
      </c>
      <c r="AY24">
        <v>0</v>
      </c>
      <c r="AZ24">
        <v>0</v>
      </c>
      <c r="BA24">
        <v>0</v>
      </c>
    </row>
    <row r="25" spans="1:53">
      <c r="A25" t="s">
        <v>258</v>
      </c>
      <c r="G25" t="s">
        <v>67</v>
      </c>
      <c r="H25" s="115">
        <v>121.91</v>
      </c>
      <c r="I25" s="88">
        <v>48.07</v>
      </c>
      <c r="J25" s="88">
        <v>6.12</v>
      </c>
      <c r="K25" s="88">
        <v>0</v>
      </c>
      <c r="L25" s="88">
        <v>4.84</v>
      </c>
      <c r="M25" s="116">
        <v>0</v>
      </c>
      <c r="N25" s="115">
        <v>0</v>
      </c>
      <c r="O25" s="88">
        <v>185</v>
      </c>
      <c r="P25" s="88">
        <v>0</v>
      </c>
      <c r="Q25" s="88">
        <v>0</v>
      </c>
      <c r="R25" s="88">
        <v>0</v>
      </c>
      <c r="S25" s="116">
        <v>0</v>
      </c>
      <c r="W25">
        <v>0.61</v>
      </c>
      <c r="X25">
        <v>0.35</v>
      </c>
      <c r="Y25">
        <v>0.4</v>
      </c>
      <c r="Z25">
        <v>0.8</v>
      </c>
      <c r="AA25">
        <v>0.64</v>
      </c>
      <c r="AB25">
        <v>0</v>
      </c>
      <c r="AC25">
        <v>94.14</v>
      </c>
      <c r="AD25">
        <v>0</v>
      </c>
      <c r="AE25">
        <v>0</v>
      </c>
      <c r="AF25">
        <v>0</v>
      </c>
      <c r="AG25">
        <v>0</v>
      </c>
      <c r="AH25">
        <v>47.43</v>
      </c>
      <c r="AI25">
        <v>0</v>
      </c>
      <c r="AJ25">
        <v>0</v>
      </c>
      <c r="AK25">
        <v>0</v>
      </c>
      <c r="AL25">
        <v>0</v>
      </c>
      <c r="AM25">
        <v>23.42</v>
      </c>
      <c r="AN25">
        <v>0.53</v>
      </c>
      <c r="AO25">
        <v>0.75</v>
      </c>
      <c r="AP25">
        <v>0.61</v>
      </c>
      <c r="AQ25">
        <v>4.84</v>
      </c>
      <c r="AR25">
        <v>0</v>
      </c>
      <c r="AS25">
        <v>0</v>
      </c>
      <c r="AT25">
        <v>0</v>
      </c>
      <c r="AU25">
        <v>6.12</v>
      </c>
      <c r="AV25">
        <v>0.3</v>
      </c>
      <c r="AW25">
        <v>20</v>
      </c>
      <c r="AX25">
        <v>165</v>
      </c>
      <c r="AY25">
        <v>0</v>
      </c>
      <c r="AZ25">
        <v>0</v>
      </c>
      <c r="BA25">
        <v>0</v>
      </c>
    </row>
    <row r="26" spans="1:53">
      <c r="A26" t="s">
        <v>259</v>
      </c>
      <c r="G26" t="s">
        <v>68</v>
      </c>
      <c r="H26" s="115">
        <v>121.91</v>
      </c>
      <c r="I26" s="88">
        <v>48.07</v>
      </c>
      <c r="J26" s="88">
        <v>6.12</v>
      </c>
      <c r="K26" s="88">
        <v>0</v>
      </c>
      <c r="L26" s="88">
        <v>4.84</v>
      </c>
      <c r="M26" s="116">
        <v>0</v>
      </c>
      <c r="N26" s="115">
        <v>0</v>
      </c>
      <c r="O26" s="88">
        <v>185</v>
      </c>
      <c r="P26" s="88">
        <v>0</v>
      </c>
      <c r="Q26" s="88">
        <v>0</v>
      </c>
      <c r="R26" s="88">
        <v>0</v>
      </c>
      <c r="S26" s="116">
        <v>0</v>
      </c>
      <c r="W26">
        <v>0.61</v>
      </c>
      <c r="X26">
        <v>0.35</v>
      </c>
      <c r="Y26">
        <v>0.4</v>
      </c>
      <c r="Z26">
        <v>0.8</v>
      </c>
      <c r="AA26">
        <v>0.64</v>
      </c>
      <c r="AB26">
        <v>0</v>
      </c>
      <c r="AC26">
        <v>94.14</v>
      </c>
      <c r="AD26">
        <v>0</v>
      </c>
      <c r="AE26">
        <v>0</v>
      </c>
      <c r="AF26">
        <v>0</v>
      </c>
      <c r="AG26">
        <v>0</v>
      </c>
      <c r="AH26">
        <v>47.43</v>
      </c>
      <c r="AI26">
        <v>0</v>
      </c>
      <c r="AJ26">
        <v>0</v>
      </c>
      <c r="AK26">
        <v>0</v>
      </c>
      <c r="AL26">
        <v>0</v>
      </c>
      <c r="AM26">
        <v>23.42</v>
      </c>
      <c r="AN26">
        <v>0.53</v>
      </c>
      <c r="AO26">
        <v>0.75</v>
      </c>
      <c r="AP26">
        <v>0.61</v>
      </c>
      <c r="AQ26">
        <v>4.84</v>
      </c>
      <c r="AR26">
        <v>0</v>
      </c>
      <c r="AS26">
        <v>0</v>
      </c>
      <c r="AT26">
        <v>0</v>
      </c>
      <c r="AU26">
        <v>6.12</v>
      </c>
      <c r="AV26">
        <v>0.3</v>
      </c>
      <c r="AW26">
        <v>20</v>
      </c>
      <c r="AX26">
        <v>165</v>
      </c>
      <c r="AY26">
        <v>0</v>
      </c>
      <c r="AZ26">
        <v>0</v>
      </c>
      <c r="BA26">
        <v>0</v>
      </c>
    </row>
    <row r="27" spans="1:53">
      <c r="A27" t="s">
        <v>260</v>
      </c>
      <c r="G27" t="s">
        <v>69</v>
      </c>
      <c r="H27" s="115">
        <v>118.91</v>
      </c>
      <c r="I27" s="88">
        <v>48.07</v>
      </c>
      <c r="J27" s="88">
        <v>6.02</v>
      </c>
      <c r="K27" s="88">
        <v>0</v>
      </c>
      <c r="L27" s="88">
        <v>7.74</v>
      </c>
      <c r="M27" s="116">
        <v>0</v>
      </c>
      <c r="N27" s="115">
        <v>0</v>
      </c>
      <c r="O27" s="88">
        <v>185</v>
      </c>
      <c r="P27" s="88">
        <v>0</v>
      </c>
      <c r="Q27" s="88">
        <v>0</v>
      </c>
      <c r="R27" s="88">
        <v>0</v>
      </c>
      <c r="S27" s="116">
        <v>0</v>
      </c>
      <c r="W27">
        <v>0.61</v>
      </c>
      <c r="X27">
        <v>0.35</v>
      </c>
      <c r="Y27">
        <v>0.4</v>
      </c>
      <c r="Z27">
        <v>0.8</v>
      </c>
      <c r="AA27">
        <v>0.64</v>
      </c>
      <c r="AB27">
        <v>0</v>
      </c>
      <c r="AC27">
        <v>94.14</v>
      </c>
      <c r="AD27">
        <v>0</v>
      </c>
      <c r="AE27">
        <v>0</v>
      </c>
      <c r="AF27">
        <v>0</v>
      </c>
      <c r="AG27">
        <v>0</v>
      </c>
      <c r="AH27">
        <v>47.43</v>
      </c>
      <c r="AI27">
        <v>0</v>
      </c>
      <c r="AJ27">
        <v>0</v>
      </c>
      <c r="AK27">
        <v>0</v>
      </c>
      <c r="AL27">
        <v>0</v>
      </c>
      <c r="AM27">
        <v>20.420000000000002</v>
      </c>
      <c r="AN27">
        <v>0.53</v>
      </c>
      <c r="AO27">
        <v>0.75</v>
      </c>
      <c r="AP27">
        <v>0.61</v>
      </c>
      <c r="AQ27">
        <v>7.74</v>
      </c>
      <c r="AR27">
        <v>0</v>
      </c>
      <c r="AS27">
        <v>0</v>
      </c>
      <c r="AT27">
        <v>0</v>
      </c>
      <c r="AU27">
        <v>6.02</v>
      </c>
      <c r="AV27">
        <v>0.3</v>
      </c>
      <c r="AW27">
        <v>20</v>
      </c>
      <c r="AX27">
        <v>165</v>
      </c>
      <c r="AY27">
        <v>0</v>
      </c>
      <c r="AZ27">
        <v>0</v>
      </c>
      <c r="BA27">
        <v>0</v>
      </c>
    </row>
    <row r="28" spans="1:53">
      <c r="A28" t="s">
        <v>261</v>
      </c>
      <c r="G28" t="s">
        <v>70</v>
      </c>
      <c r="H28" s="115">
        <v>118.91</v>
      </c>
      <c r="I28" s="88">
        <v>48.07</v>
      </c>
      <c r="J28" s="88">
        <v>6.02</v>
      </c>
      <c r="K28" s="88">
        <v>0</v>
      </c>
      <c r="L28" s="88">
        <v>7.74</v>
      </c>
      <c r="M28" s="116">
        <v>0</v>
      </c>
      <c r="N28" s="115">
        <v>0</v>
      </c>
      <c r="O28" s="88">
        <v>185</v>
      </c>
      <c r="P28" s="88">
        <v>0</v>
      </c>
      <c r="Q28" s="88">
        <v>0</v>
      </c>
      <c r="R28" s="88">
        <v>0</v>
      </c>
      <c r="S28" s="116">
        <v>0</v>
      </c>
      <c r="W28">
        <v>0.61</v>
      </c>
      <c r="X28">
        <v>0.35</v>
      </c>
      <c r="Y28">
        <v>0.4</v>
      </c>
      <c r="Z28">
        <v>0.8</v>
      </c>
      <c r="AA28">
        <v>0.64</v>
      </c>
      <c r="AB28">
        <v>0</v>
      </c>
      <c r="AC28">
        <v>94.14</v>
      </c>
      <c r="AD28">
        <v>0</v>
      </c>
      <c r="AE28">
        <v>0</v>
      </c>
      <c r="AF28">
        <v>0</v>
      </c>
      <c r="AG28">
        <v>0</v>
      </c>
      <c r="AH28">
        <v>47.43</v>
      </c>
      <c r="AI28">
        <v>0</v>
      </c>
      <c r="AJ28">
        <v>0</v>
      </c>
      <c r="AK28">
        <v>0</v>
      </c>
      <c r="AL28">
        <v>0</v>
      </c>
      <c r="AM28">
        <v>20.420000000000002</v>
      </c>
      <c r="AN28">
        <v>0.53</v>
      </c>
      <c r="AO28">
        <v>0.75</v>
      </c>
      <c r="AP28">
        <v>0.61</v>
      </c>
      <c r="AQ28">
        <v>7.74</v>
      </c>
      <c r="AR28">
        <v>0</v>
      </c>
      <c r="AS28">
        <v>0</v>
      </c>
      <c r="AT28">
        <v>0</v>
      </c>
      <c r="AU28">
        <v>6.02</v>
      </c>
      <c r="AV28">
        <v>0.3</v>
      </c>
      <c r="AW28">
        <v>20</v>
      </c>
      <c r="AX28">
        <v>165</v>
      </c>
      <c r="AY28">
        <v>0</v>
      </c>
      <c r="AZ28">
        <v>0</v>
      </c>
      <c r="BA28">
        <v>0</v>
      </c>
    </row>
    <row r="29" spans="1:53">
      <c r="A29" t="s">
        <v>269</v>
      </c>
      <c r="G29" t="s">
        <v>71</v>
      </c>
      <c r="H29" s="115">
        <v>119.61</v>
      </c>
      <c r="I29" s="88">
        <v>48.37</v>
      </c>
      <c r="J29" s="88">
        <v>6.02</v>
      </c>
      <c r="K29" s="88">
        <v>0</v>
      </c>
      <c r="L29" s="88">
        <v>7.74</v>
      </c>
      <c r="M29" s="116">
        <v>0</v>
      </c>
      <c r="N29" s="115">
        <v>0</v>
      </c>
      <c r="O29" s="88">
        <v>185</v>
      </c>
      <c r="P29" s="88">
        <v>0</v>
      </c>
      <c r="Q29" s="88">
        <v>0</v>
      </c>
      <c r="R29" s="88">
        <v>0</v>
      </c>
      <c r="S29" s="116">
        <v>0</v>
      </c>
      <c r="W29">
        <v>0.61</v>
      </c>
      <c r="X29">
        <v>0.35</v>
      </c>
      <c r="Y29">
        <v>0.4</v>
      </c>
      <c r="Z29">
        <v>0.8</v>
      </c>
      <c r="AA29">
        <v>0.64</v>
      </c>
      <c r="AB29">
        <v>0</v>
      </c>
      <c r="AC29">
        <v>94.14</v>
      </c>
      <c r="AD29">
        <v>0</v>
      </c>
      <c r="AE29">
        <v>0</v>
      </c>
      <c r="AF29">
        <v>0</v>
      </c>
      <c r="AG29">
        <v>0</v>
      </c>
      <c r="AH29">
        <v>47.43</v>
      </c>
      <c r="AI29">
        <v>0</v>
      </c>
      <c r="AJ29">
        <v>0</v>
      </c>
      <c r="AK29">
        <v>0</v>
      </c>
      <c r="AL29">
        <v>0</v>
      </c>
      <c r="AM29">
        <v>20.420000000000002</v>
      </c>
      <c r="AN29">
        <v>0.53</v>
      </c>
      <c r="AO29">
        <v>0.75</v>
      </c>
      <c r="AP29">
        <v>0.61</v>
      </c>
      <c r="AQ29">
        <v>7.74</v>
      </c>
      <c r="AR29">
        <v>0</v>
      </c>
      <c r="AS29">
        <v>0</v>
      </c>
      <c r="AT29">
        <v>0</v>
      </c>
      <c r="AU29">
        <v>6.02</v>
      </c>
      <c r="AV29">
        <v>0.3</v>
      </c>
      <c r="AW29">
        <v>20</v>
      </c>
      <c r="AX29">
        <v>165</v>
      </c>
      <c r="AY29">
        <v>0.7</v>
      </c>
      <c r="AZ29">
        <v>0.3</v>
      </c>
      <c r="BA29">
        <v>0</v>
      </c>
    </row>
    <row r="30" spans="1:53">
      <c r="A30" t="s">
        <v>270</v>
      </c>
      <c r="G30" t="s">
        <v>72</v>
      </c>
      <c r="H30" s="115">
        <v>120.31</v>
      </c>
      <c r="I30" s="88">
        <v>48.67</v>
      </c>
      <c r="J30" s="88">
        <v>6.02</v>
      </c>
      <c r="K30" s="88">
        <v>0</v>
      </c>
      <c r="L30" s="88">
        <v>7.74</v>
      </c>
      <c r="M30" s="116">
        <v>0</v>
      </c>
      <c r="N30" s="115">
        <v>0</v>
      </c>
      <c r="O30" s="88">
        <v>185</v>
      </c>
      <c r="P30" s="88">
        <v>0</v>
      </c>
      <c r="Q30" s="88">
        <v>0</v>
      </c>
      <c r="R30" s="88">
        <v>0</v>
      </c>
      <c r="S30" s="116">
        <v>0</v>
      </c>
      <c r="W30">
        <v>0.61</v>
      </c>
      <c r="X30">
        <v>0.35</v>
      </c>
      <c r="Y30">
        <v>0.4</v>
      </c>
      <c r="Z30">
        <v>0.8</v>
      </c>
      <c r="AA30">
        <v>0.64</v>
      </c>
      <c r="AB30">
        <v>0</v>
      </c>
      <c r="AC30">
        <v>94.14</v>
      </c>
      <c r="AD30">
        <v>0</v>
      </c>
      <c r="AE30">
        <v>0</v>
      </c>
      <c r="AF30">
        <v>0</v>
      </c>
      <c r="AG30">
        <v>0</v>
      </c>
      <c r="AH30">
        <v>47.43</v>
      </c>
      <c r="AI30">
        <v>0</v>
      </c>
      <c r="AJ30">
        <v>0</v>
      </c>
      <c r="AK30">
        <v>0</v>
      </c>
      <c r="AL30">
        <v>0</v>
      </c>
      <c r="AM30">
        <v>20.420000000000002</v>
      </c>
      <c r="AN30">
        <v>0.53</v>
      </c>
      <c r="AO30">
        <v>0.75</v>
      </c>
      <c r="AP30">
        <v>0.61</v>
      </c>
      <c r="AQ30">
        <v>7.74</v>
      </c>
      <c r="AR30">
        <v>0</v>
      </c>
      <c r="AS30">
        <v>0</v>
      </c>
      <c r="AT30">
        <v>0</v>
      </c>
      <c r="AU30">
        <v>6.02</v>
      </c>
      <c r="AV30">
        <v>0.3</v>
      </c>
      <c r="AW30">
        <v>20</v>
      </c>
      <c r="AX30">
        <v>165</v>
      </c>
      <c r="AY30">
        <v>1.4</v>
      </c>
      <c r="AZ30">
        <v>0.6</v>
      </c>
      <c r="BA30">
        <v>0</v>
      </c>
    </row>
    <row r="31" spans="1:53">
      <c r="A31" t="s">
        <v>280</v>
      </c>
      <c r="G31" t="s">
        <v>73</v>
      </c>
      <c r="H31" s="115">
        <v>121.00999999999999</v>
      </c>
      <c r="I31" s="88">
        <v>48.97</v>
      </c>
      <c r="J31" s="88">
        <v>5.92</v>
      </c>
      <c r="K31" s="88">
        <v>0</v>
      </c>
      <c r="L31" s="88">
        <v>7.74</v>
      </c>
      <c r="M31" s="116">
        <v>0</v>
      </c>
      <c r="N31" s="115">
        <v>0</v>
      </c>
      <c r="O31" s="88">
        <v>185</v>
      </c>
      <c r="P31" s="88">
        <v>0</v>
      </c>
      <c r="Q31" s="88">
        <v>0</v>
      </c>
      <c r="R31" s="88">
        <v>0</v>
      </c>
      <c r="S31" s="116">
        <v>0</v>
      </c>
      <c r="W31">
        <v>0.61</v>
      </c>
      <c r="X31">
        <v>0.35</v>
      </c>
      <c r="Y31">
        <v>0.4</v>
      </c>
      <c r="Z31">
        <v>0.8</v>
      </c>
      <c r="AA31">
        <v>0.64</v>
      </c>
      <c r="AB31">
        <v>0</v>
      </c>
      <c r="AC31">
        <v>94.14</v>
      </c>
      <c r="AD31">
        <v>0</v>
      </c>
      <c r="AE31">
        <v>0</v>
      </c>
      <c r="AF31">
        <v>0</v>
      </c>
      <c r="AG31">
        <v>0</v>
      </c>
      <c r="AH31">
        <v>47.43</v>
      </c>
      <c r="AI31">
        <v>0</v>
      </c>
      <c r="AJ31">
        <v>0</v>
      </c>
      <c r="AK31">
        <v>0</v>
      </c>
      <c r="AL31">
        <v>0</v>
      </c>
      <c r="AM31">
        <v>20.420000000000002</v>
      </c>
      <c r="AN31">
        <v>0.53</v>
      </c>
      <c r="AO31">
        <v>0.75</v>
      </c>
      <c r="AP31">
        <v>0.61</v>
      </c>
      <c r="AQ31">
        <v>7.74</v>
      </c>
      <c r="AR31">
        <v>0</v>
      </c>
      <c r="AS31">
        <v>0</v>
      </c>
      <c r="AT31">
        <v>0</v>
      </c>
      <c r="AU31">
        <v>5.92</v>
      </c>
      <c r="AV31">
        <v>0.3</v>
      </c>
      <c r="AW31">
        <v>20</v>
      </c>
      <c r="AX31">
        <v>165</v>
      </c>
      <c r="AY31">
        <v>2.1</v>
      </c>
      <c r="AZ31">
        <v>0.9</v>
      </c>
      <c r="BA31">
        <v>0</v>
      </c>
    </row>
    <row r="32" spans="1:53">
      <c r="A32" t="s">
        <v>281</v>
      </c>
      <c r="G32" t="s">
        <v>74</v>
      </c>
      <c r="H32" s="115">
        <v>122.41</v>
      </c>
      <c r="I32" s="88">
        <v>49.57</v>
      </c>
      <c r="J32" s="88">
        <v>5.92</v>
      </c>
      <c r="K32" s="88">
        <v>4.84</v>
      </c>
      <c r="L32" s="88">
        <v>7.74</v>
      </c>
      <c r="M32" s="116">
        <v>0</v>
      </c>
      <c r="N32" s="115">
        <v>0</v>
      </c>
      <c r="O32" s="88">
        <v>185</v>
      </c>
      <c r="P32" s="88">
        <v>0</v>
      </c>
      <c r="Q32" s="88">
        <v>0</v>
      </c>
      <c r="R32" s="88">
        <v>0</v>
      </c>
      <c r="S32" s="116">
        <v>0</v>
      </c>
      <c r="W32">
        <v>0.61</v>
      </c>
      <c r="X32">
        <v>0.35</v>
      </c>
      <c r="Y32">
        <v>0.4</v>
      </c>
      <c r="Z32">
        <v>0.8</v>
      </c>
      <c r="AA32">
        <v>0.64</v>
      </c>
      <c r="AB32">
        <v>0</v>
      </c>
      <c r="AC32">
        <v>94.14</v>
      </c>
      <c r="AD32">
        <v>0</v>
      </c>
      <c r="AE32">
        <v>0</v>
      </c>
      <c r="AF32">
        <v>0</v>
      </c>
      <c r="AG32">
        <v>0</v>
      </c>
      <c r="AH32">
        <v>47.43</v>
      </c>
      <c r="AI32">
        <v>0</v>
      </c>
      <c r="AJ32">
        <v>0</v>
      </c>
      <c r="AK32">
        <v>0</v>
      </c>
      <c r="AL32">
        <v>0</v>
      </c>
      <c r="AM32">
        <v>20.420000000000002</v>
      </c>
      <c r="AN32">
        <v>0.53</v>
      </c>
      <c r="AO32">
        <v>0.75</v>
      </c>
      <c r="AP32">
        <v>0.61</v>
      </c>
      <c r="AQ32">
        <v>7.74</v>
      </c>
      <c r="AR32">
        <v>0</v>
      </c>
      <c r="AS32">
        <v>0</v>
      </c>
      <c r="AT32">
        <v>0</v>
      </c>
      <c r="AU32">
        <v>5.92</v>
      </c>
      <c r="AV32">
        <v>0.3</v>
      </c>
      <c r="AW32">
        <v>20</v>
      </c>
      <c r="AX32">
        <v>165</v>
      </c>
      <c r="AY32">
        <v>3.5</v>
      </c>
      <c r="AZ32">
        <v>1.5</v>
      </c>
      <c r="BA32">
        <v>4.84</v>
      </c>
    </row>
    <row r="33" spans="1:53">
      <c r="A33" t="s">
        <v>282</v>
      </c>
      <c r="G33" t="s">
        <v>75</v>
      </c>
      <c r="H33" s="115">
        <v>123.81</v>
      </c>
      <c r="I33" s="88">
        <v>50.17</v>
      </c>
      <c r="J33" s="88">
        <v>5.92</v>
      </c>
      <c r="K33" s="88">
        <v>9.68</v>
      </c>
      <c r="L33" s="88">
        <v>7.74</v>
      </c>
      <c r="M33" s="116">
        <v>0</v>
      </c>
      <c r="N33" s="115">
        <v>0</v>
      </c>
      <c r="O33" s="88">
        <v>185</v>
      </c>
      <c r="P33" s="88">
        <v>0</v>
      </c>
      <c r="Q33" s="88">
        <v>0</v>
      </c>
      <c r="R33" s="88">
        <v>0</v>
      </c>
      <c r="S33" s="116">
        <v>0</v>
      </c>
      <c r="W33">
        <v>0.61</v>
      </c>
      <c r="X33">
        <v>0.35</v>
      </c>
      <c r="Y33">
        <v>0.4</v>
      </c>
      <c r="Z33">
        <v>0.8</v>
      </c>
      <c r="AA33">
        <v>0.64</v>
      </c>
      <c r="AB33">
        <v>0</v>
      </c>
      <c r="AC33">
        <v>94.14</v>
      </c>
      <c r="AD33">
        <v>0</v>
      </c>
      <c r="AE33">
        <v>0</v>
      </c>
      <c r="AF33">
        <v>0</v>
      </c>
      <c r="AG33">
        <v>0</v>
      </c>
      <c r="AH33">
        <v>47.43</v>
      </c>
      <c r="AI33">
        <v>0</v>
      </c>
      <c r="AJ33">
        <v>0</v>
      </c>
      <c r="AK33">
        <v>0</v>
      </c>
      <c r="AL33">
        <v>0</v>
      </c>
      <c r="AM33">
        <v>20.420000000000002</v>
      </c>
      <c r="AN33">
        <v>0.53</v>
      </c>
      <c r="AO33">
        <v>0.75</v>
      </c>
      <c r="AP33">
        <v>0.61</v>
      </c>
      <c r="AQ33">
        <v>7.74</v>
      </c>
      <c r="AR33">
        <v>0</v>
      </c>
      <c r="AS33">
        <v>0</v>
      </c>
      <c r="AT33">
        <v>0</v>
      </c>
      <c r="AU33">
        <v>5.92</v>
      </c>
      <c r="AV33">
        <v>0.3</v>
      </c>
      <c r="AW33">
        <v>20</v>
      </c>
      <c r="AX33">
        <v>165</v>
      </c>
      <c r="AY33">
        <v>4.9000000000000004</v>
      </c>
      <c r="AZ33">
        <v>2.1</v>
      </c>
      <c r="BA33">
        <v>9.68</v>
      </c>
    </row>
    <row r="34" spans="1:53">
      <c r="A34" t="s">
        <v>283</v>
      </c>
      <c r="G34" t="s">
        <v>76</v>
      </c>
      <c r="H34" s="115">
        <v>125.21</v>
      </c>
      <c r="I34" s="88">
        <v>43.99</v>
      </c>
      <c r="J34" s="88">
        <v>5.92</v>
      </c>
      <c r="K34" s="88">
        <v>19.36</v>
      </c>
      <c r="L34" s="88">
        <v>7.74</v>
      </c>
      <c r="M34" s="116">
        <v>0</v>
      </c>
      <c r="N34" s="115">
        <v>0</v>
      </c>
      <c r="O34" s="88">
        <v>185</v>
      </c>
      <c r="P34" s="88">
        <v>0</v>
      </c>
      <c r="Q34" s="88">
        <v>0</v>
      </c>
      <c r="R34" s="88">
        <v>0</v>
      </c>
      <c r="S34" s="116">
        <v>0</v>
      </c>
      <c r="W34">
        <v>0.61</v>
      </c>
      <c r="X34">
        <v>0.35</v>
      </c>
      <c r="Y34">
        <v>0.4</v>
      </c>
      <c r="Z34">
        <v>0.8</v>
      </c>
      <c r="AA34">
        <v>0.64</v>
      </c>
      <c r="AB34">
        <v>0</v>
      </c>
      <c r="AC34">
        <v>94.14</v>
      </c>
      <c r="AD34">
        <v>0</v>
      </c>
      <c r="AE34">
        <v>0</v>
      </c>
      <c r="AF34">
        <v>0</v>
      </c>
      <c r="AG34">
        <v>0</v>
      </c>
      <c r="AH34">
        <v>40.65</v>
      </c>
      <c r="AI34">
        <v>0</v>
      </c>
      <c r="AJ34">
        <v>0</v>
      </c>
      <c r="AK34">
        <v>0</v>
      </c>
      <c r="AL34">
        <v>0</v>
      </c>
      <c r="AM34">
        <v>20.420000000000002</v>
      </c>
      <c r="AN34">
        <v>0.53</v>
      </c>
      <c r="AO34">
        <v>0.75</v>
      </c>
      <c r="AP34">
        <v>0.61</v>
      </c>
      <c r="AQ34">
        <v>7.74</v>
      </c>
      <c r="AR34">
        <v>0</v>
      </c>
      <c r="AS34">
        <v>0</v>
      </c>
      <c r="AT34">
        <v>0</v>
      </c>
      <c r="AU34">
        <v>5.92</v>
      </c>
      <c r="AV34">
        <v>0.3</v>
      </c>
      <c r="AW34">
        <v>20</v>
      </c>
      <c r="AX34">
        <v>165</v>
      </c>
      <c r="AY34">
        <v>6.3</v>
      </c>
      <c r="AZ34">
        <v>2.7</v>
      </c>
      <c r="BA34">
        <v>19.36</v>
      </c>
    </row>
    <row r="35" spans="1:53">
      <c r="A35" t="s">
        <v>298</v>
      </c>
      <c r="G35" t="s">
        <v>77</v>
      </c>
      <c r="H35" s="115">
        <v>128.01</v>
      </c>
      <c r="I35" s="88">
        <v>4.54</v>
      </c>
      <c r="J35" s="88">
        <v>5.74</v>
      </c>
      <c r="K35" s="88">
        <v>29.04</v>
      </c>
      <c r="L35" s="88">
        <v>7.74</v>
      </c>
      <c r="M35" s="116">
        <v>0</v>
      </c>
      <c r="N35" s="115">
        <v>0</v>
      </c>
      <c r="O35" s="88">
        <v>185</v>
      </c>
      <c r="P35" s="88">
        <v>0</v>
      </c>
      <c r="Q35" s="88">
        <v>0</v>
      </c>
      <c r="R35" s="88">
        <v>0</v>
      </c>
      <c r="S35" s="116">
        <v>0</v>
      </c>
      <c r="W35">
        <v>0.61</v>
      </c>
      <c r="X35">
        <v>0.35</v>
      </c>
      <c r="Y35">
        <v>0.4</v>
      </c>
      <c r="Z35">
        <v>0.8</v>
      </c>
      <c r="AA35">
        <v>0.64</v>
      </c>
      <c r="AB35">
        <v>0</v>
      </c>
      <c r="AC35">
        <v>94.14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20.420000000000002</v>
      </c>
      <c r="AN35">
        <v>0.53</v>
      </c>
      <c r="AO35">
        <v>0.75</v>
      </c>
      <c r="AP35">
        <v>0.61</v>
      </c>
      <c r="AQ35">
        <v>7.74</v>
      </c>
      <c r="AR35">
        <v>0</v>
      </c>
      <c r="AS35">
        <v>0</v>
      </c>
      <c r="AT35">
        <v>0</v>
      </c>
      <c r="AU35">
        <v>5.74</v>
      </c>
      <c r="AV35">
        <v>0.3</v>
      </c>
      <c r="AW35">
        <v>20</v>
      </c>
      <c r="AX35">
        <v>165</v>
      </c>
      <c r="AY35">
        <v>9.1</v>
      </c>
      <c r="AZ35">
        <v>3.9</v>
      </c>
      <c r="BA35">
        <v>29.04</v>
      </c>
    </row>
    <row r="36" spans="1:53">
      <c r="A36" t="s">
        <v>331</v>
      </c>
      <c r="G36" t="s">
        <v>78</v>
      </c>
      <c r="H36" s="115">
        <v>130.10999999999999</v>
      </c>
      <c r="I36" s="88">
        <v>5.4399999999999995</v>
      </c>
      <c r="J36" s="88">
        <v>5.74</v>
      </c>
      <c r="K36" s="88">
        <v>38.72</v>
      </c>
      <c r="L36" s="88">
        <v>7.74</v>
      </c>
      <c r="M36" s="116">
        <v>0</v>
      </c>
      <c r="N36" s="115">
        <v>0</v>
      </c>
      <c r="O36" s="88">
        <v>185</v>
      </c>
      <c r="P36" s="88">
        <v>0</v>
      </c>
      <c r="Q36" s="88">
        <v>0</v>
      </c>
      <c r="R36" s="88">
        <v>0</v>
      </c>
      <c r="S36" s="116">
        <v>0</v>
      </c>
      <c r="W36">
        <v>0.61</v>
      </c>
      <c r="X36">
        <v>0.35</v>
      </c>
      <c r="Y36">
        <v>0.4</v>
      </c>
      <c r="Z36">
        <v>0.8</v>
      </c>
      <c r="AA36">
        <v>0.64</v>
      </c>
      <c r="AB36">
        <v>0</v>
      </c>
      <c r="AC36">
        <v>94.14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20.420000000000002</v>
      </c>
      <c r="AN36">
        <v>0.53</v>
      </c>
      <c r="AO36">
        <v>0.75</v>
      </c>
      <c r="AP36">
        <v>0.61</v>
      </c>
      <c r="AQ36">
        <v>7.74</v>
      </c>
      <c r="AR36">
        <v>0</v>
      </c>
      <c r="AS36">
        <v>0</v>
      </c>
      <c r="AT36">
        <v>0</v>
      </c>
      <c r="AU36">
        <v>5.74</v>
      </c>
      <c r="AV36">
        <v>0.3</v>
      </c>
      <c r="AW36">
        <v>20</v>
      </c>
      <c r="AX36">
        <v>165</v>
      </c>
      <c r="AY36">
        <v>11.2</v>
      </c>
      <c r="AZ36">
        <v>4.8</v>
      </c>
      <c r="BA36">
        <v>38.72</v>
      </c>
    </row>
    <row r="37" spans="1:53">
      <c r="A37" t="s">
        <v>332</v>
      </c>
      <c r="G37" t="s">
        <v>79</v>
      </c>
      <c r="H37" s="115">
        <v>132.91</v>
      </c>
      <c r="I37" s="88">
        <v>6.64</v>
      </c>
      <c r="J37" s="88">
        <v>5.74</v>
      </c>
      <c r="K37" s="88">
        <v>48.4</v>
      </c>
      <c r="L37" s="88">
        <v>7.74</v>
      </c>
      <c r="M37" s="116">
        <v>0</v>
      </c>
      <c r="N37" s="115">
        <v>0</v>
      </c>
      <c r="O37" s="88">
        <v>185</v>
      </c>
      <c r="P37" s="88">
        <v>0</v>
      </c>
      <c r="Q37" s="88">
        <v>0</v>
      </c>
      <c r="R37" s="88">
        <v>0</v>
      </c>
      <c r="S37" s="116">
        <v>0</v>
      </c>
      <c r="W37">
        <v>0.61</v>
      </c>
      <c r="X37">
        <v>0.35</v>
      </c>
      <c r="Y37">
        <v>0.4</v>
      </c>
      <c r="Z37">
        <v>0.8</v>
      </c>
      <c r="AA37">
        <v>0.64</v>
      </c>
      <c r="AB37">
        <v>0</v>
      </c>
      <c r="AC37">
        <v>94.14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20.420000000000002</v>
      </c>
      <c r="AN37">
        <v>0.53</v>
      </c>
      <c r="AO37">
        <v>0.75</v>
      </c>
      <c r="AP37">
        <v>0.61</v>
      </c>
      <c r="AQ37">
        <v>7.74</v>
      </c>
      <c r="AR37">
        <v>0</v>
      </c>
      <c r="AS37">
        <v>0</v>
      </c>
      <c r="AT37">
        <v>0</v>
      </c>
      <c r="AU37">
        <v>5.74</v>
      </c>
      <c r="AV37">
        <v>0.3</v>
      </c>
      <c r="AW37">
        <v>20</v>
      </c>
      <c r="AX37">
        <v>165</v>
      </c>
      <c r="AY37">
        <v>14</v>
      </c>
      <c r="AZ37">
        <v>6</v>
      </c>
      <c r="BA37">
        <v>48.4</v>
      </c>
    </row>
    <row r="38" spans="1:53">
      <c r="A38" t="s">
        <v>333</v>
      </c>
      <c r="G38" t="s">
        <v>80</v>
      </c>
      <c r="H38" s="115">
        <v>136.41</v>
      </c>
      <c r="I38" s="88">
        <v>8.14</v>
      </c>
      <c r="J38" s="88">
        <v>5.74</v>
      </c>
      <c r="K38" s="88">
        <v>48.4</v>
      </c>
      <c r="L38" s="88">
        <v>7.74</v>
      </c>
      <c r="M38" s="116">
        <v>0</v>
      </c>
      <c r="N38" s="115">
        <v>0</v>
      </c>
      <c r="O38" s="88">
        <v>185</v>
      </c>
      <c r="P38" s="88">
        <v>0</v>
      </c>
      <c r="Q38" s="88">
        <v>0</v>
      </c>
      <c r="R38" s="88">
        <v>0</v>
      </c>
      <c r="S38" s="116">
        <v>0</v>
      </c>
      <c r="W38">
        <v>0.61</v>
      </c>
      <c r="X38">
        <v>0.35</v>
      </c>
      <c r="Y38">
        <v>0.4</v>
      </c>
      <c r="Z38">
        <v>0.8</v>
      </c>
      <c r="AA38">
        <v>0.64</v>
      </c>
      <c r="AB38">
        <v>0</v>
      </c>
      <c r="AC38">
        <v>94.14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20.420000000000002</v>
      </c>
      <c r="AN38">
        <v>0.53</v>
      </c>
      <c r="AO38">
        <v>0.75</v>
      </c>
      <c r="AP38">
        <v>0.61</v>
      </c>
      <c r="AQ38">
        <v>7.74</v>
      </c>
      <c r="AR38">
        <v>0</v>
      </c>
      <c r="AS38">
        <v>0</v>
      </c>
      <c r="AT38">
        <v>0</v>
      </c>
      <c r="AU38">
        <v>5.74</v>
      </c>
      <c r="AV38">
        <v>0.3</v>
      </c>
      <c r="AW38">
        <v>20</v>
      </c>
      <c r="AX38">
        <v>165</v>
      </c>
      <c r="AY38">
        <v>17.5</v>
      </c>
      <c r="AZ38">
        <v>7.5</v>
      </c>
      <c r="BA38">
        <v>48.4</v>
      </c>
    </row>
    <row r="39" spans="1:53">
      <c r="A39" t="s">
        <v>334</v>
      </c>
      <c r="G39" t="s">
        <v>81</v>
      </c>
      <c r="H39" s="115">
        <v>138.56</v>
      </c>
      <c r="I39" s="88">
        <v>9.0400000000000009</v>
      </c>
      <c r="J39" s="88">
        <v>5.65</v>
      </c>
      <c r="K39" s="88">
        <v>48.4</v>
      </c>
      <c r="L39" s="88">
        <v>7.74</v>
      </c>
      <c r="M39" s="116">
        <v>0</v>
      </c>
      <c r="N39" s="115">
        <v>0</v>
      </c>
      <c r="O39" s="88">
        <v>85</v>
      </c>
      <c r="P39" s="88">
        <v>0</v>
      </c>
      <c r="Q39" s="88">
        <v>0</v>
      </c>
      <c r="R39" s="88">
        <v>0</v>
      </c>
      <c r="S39" s="116">
        <v>0</v>
      </c>
      <c r="W39">
        <v>0.61</v>
      </c>
      <c r="X39">
        <v>0.35</v>
      </c>
      <c r="Y39">
        <v>0.4</v>
      </c>
      <c r="Z39">
        <v>0.8</v>
      </c>
      <c r="AA39">
        <v>0.64</v>
      </c>
      <c r="AB39">
        <v>0</v>
      </c>
      <c r="AC39">
        <v>94.14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20.420000000000002</v>
      </c>
      <c r="AN39">
        <v>0.57999999999999996</v>
      </c>
      <c r="AO39">
        <v>0.75</v>
      </c>
      <c r="AP39">
        <v>0.61</v>
      </c>
      <c r="AQ39">
        <v>7.74</v>
      </c>
      <c r="AR39">
        <v>0</v>
      </c>
      <c r="AS39">
        <v>0</v>
      </c>
      <c r="AT39">
        <v>0</v>
      </c>
      <c r="AU39">
        <v>5.65</v>
      </c>
      <c r="AV39">
        <v>0.3</v>
      </c>
      <c r="AW39">
        <v>20</v>
      </c>
      <c r="AX39">
        <v>65</v>
      </c>
      <c r="AY39">
        <v>19.600000000000001</v>
      </c>
      <c r="AZ39">
        <v>8.4</v>
      </c>
      <c r="BA39">
        <v>48.4</v>
      </c>
    </row>
    <row r="40" spans="1:53">
      <c r="A40" t="s">
        <v>355</v>
      </c>
      <c r="G40" t="s">
        <v>82</v>
      </c>
      <c r="H40" s="115">
        <v>140.66</v>
      </c>
      <c r="I40" s="88">
        <v>9.9400000000000013</v>
      </c>
      <c r="J40" s="88">
        <v>5.65</v>
      </c>
      <c r="K40" s="88">
        <v>48.4</v>
      </c>
      <c r="L40" s="88">
        <v>7.74</v>
      </c>
      <c r="M40" s="116">
        <v>0</v>
      </c>
      <c r="N40" s="115">
        <v>0</v>
      </c>
      <c r="O40" s="88">
        <v>85</v>
      </c>
      <c r="P40" s="88">
        <v>0</v>
      </c>
      <c r="Q40" s="88">
        <v>0</v>
      </c>
      <c r="R40" s="88">
        <v>0</v>
      </c>
      <c r="S40" s="116">
        <v>0</v>
      </c>
      <c r="W40">
        <v>0.61</v>
      </c>
      <c r="X40">
        <v>0.35</v>
      </c>
      <c r="Y40">
        <v>0.4</v>
      </c>
      <c r="Z40">
        <v>0.8</v>
      </c>
      <c r="AA40">
        <v>0.64</v>
      </c>
      <c r="AB40">
        <v>0</v>
      </c>
      <c r="AC40">
        <v>94.14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20.420000000000002</v>
      </c>
      <c r="AN40">
        <v>0.57999999999999996</v>
      </c>
      <c r="AO40">
        <v>0.75</v>
      </c>
      <c r="AP40">
        <v>0.61</v>
      </c>
      <c r="AQ40">
        <v>7.74</v>
      </c>
      <c r="AR40">
        <v>0</v>
      </c>
      <c r="AS40">
        <v>0</v>
      </c>
      <c r="AT40">
        <v>0</v>
      </c>
      <c r="AU40">
        <v>5.65</v>
      </c>
      <c r="AV40">
        <v>0.3</v>
      </c>
      <c r="AW40">
        <v>20</v>
      </c>
      <c r="AX40">
        <v>65</v>
      </c>
      <c r="AY40">
        <v>21.7</v>
      </c>
      <c r="AZ40">
        <v>9.3000000000000007</v>
      </c>
      <c r="BA40">
        <v>48.4</v>
      </c>
    </row>
    <row r="41" spans="1:53">
      <c r="A41" t="s">
        <v>356</v>
      </c>
      <c r="G41" t="s">
        <v>83</v>
      </c>
      <c r="H41" s="115">
        <v>142.06</v>
      </c>
      <c r="I41" s="88">
        <v>10.540000000000001</v>
      </c>
      <c r="J41" s="88">
        <v>5.65</v>
      </c>
      <c r="K41" s="88">
        <v>48.4</v>
      </c>
      <c r="L41" s="88">
        <v>7.74</v>
      </c>
      <c r="M41" s="116">
        <v>0</v>
      </c>
      <c r="N41" s="115">
        <v>0</v>
      </c>
      <c r="O41" s="88">
        <v>85</v>
      </c>
      <c r="P41" s="88">
        <v>0</v>
      </c>
      <c r="Q41" s="88">
        <v>0</v>
      </c>
      <c r="R41" s="88">
        <v>0</v>
      </c>
      <c r="S41" s="116">
        <v>0</v>
      </c>
      <c r="W41">
        <v>0.61</v>
      </c>
      <c r="X41">
        <v>0.35</v>
      </c>
      <c r="Y41">
        <v>0.4</v>
      </c>
      <c r="Z41">
        <v>0.8</v>
      </c>
      <c r="AA41">
        <v>0.64</v>
      </c>
      <c r="AB41">
        <v>0</v>
      </c>
      <c r="AC41">
        <v>94.14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20.420000000000002</v>
      </c>
      <c r="AN41">
        <v>0.57999999999999996</v>
      </c>
      <c r="AO41">
        <v>0.75</v>
      </c>
      <c r="AP41">
        <v>0.61</v>
      </c>
      <c r="AQ41">
        <v>7.74</v>
      </c>
      <c r="AR41">
        <v>0</v>
      </c>
      <c r="AS41">
        <v>0</v>
      </c>
      <c r="AT41">
        <v>0</v>
      </c>
      <c r="AU41">
        <v>5.65</v>
      </c>
      <c r="AV41">
        <v>0.3</v>
      </c>
      <c r="AW41">
        <v>20</v>
      </c>
      <c r="AX41">
        <v>65</v>
      </c>
      <c r="AY41">
        <v>23.1</v>
      </c>
      <c r="AZ41">
        <v>9.9</v>
      </c>
      <c r="BA41">
        <v>48.4</v>
      </c>
    </row>
    <row r="42" spans="1:53">
      <c r="A42" t="s">
        <v>357</v>
      </c>
      <c r="G42" t="s">
        <v>84</v>
      </c>
      <c r="H42" s="115">
        <v>144.85999999999999</v>
      </c>
      <c r="I42" s="88">
        <v>11.74</v>
      </c>
      <c r="J42" s="88">
        <v>5.65</v>
      </c>
      <c r="K42" s="88">
        <v>48.4</v>
      </c>
      <c r="L42" s="88">
        <v>7.74</v>
      </c>
      <c r="M42" s="116">
        <v>0</v>
      </c>
      <c r="N42" s="115">
        <v>0</v>
      </c>
      <c r="O42" s="88">
        <v>85</v>
      </c>
      <c r="P42" s="88">
        <v>0</v>
      </c>
      <c r="Q42" s="88">
        <v>0</v>
      </c>
      <c r="R42" s="88">
        <v>0</v>
      </c>
      <c r="S42" s="116">
        <v>0</v>
      </c>
      <c r="W42">
        <v>0.61</v>
      </c>
      <c r="X42">
        <v>0.35</v>
      </c>
      <c r="Y42">
        <v>0.4</v>
      </c>
      <c r="Z42">
        <v>0.8</v>
      </c>
      <c r="AA42">
        <v>0.64</v>
      </c>
      <c r="AB42">
        <v>0</v>
      </c>
      <c r="AC42">
        <v>94.14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20.420000000000002</v>
      </c>
      <c r="AN42">
        <v>0.57999999999999996</v>
      </c>
      <c r="AO42">
        <v>0.75</v>
      </c>
      <c r="AP42">
        <v>0.61</v>
      </c>
      <c r="AQ42">
        <v>7.74</v>
      </c>
      <c r="AR42">
        <v>0</v>
      </c>
      <c r="AS42">
        <v>0</v>
      </c>
      <c r="AT42">
        <v>0</v>
      </c>
      <c r="AU42">
        <v>5.65</v>
      </c>
      <c r="AV42">
        <v>0.3</v>
      </c>
      <c r="AW42">
        <v>20</v>
      </c>
      <c r="AX42">
        <v>65</v>
      </c>
      <c r="AY42">
        <v>25.9</v>
      </c>
      <c r="AZ42">
        <v>11.1</v>
      </c>
      <c r="BA42">
        <v>48.4</v>
      </c>
    </row>
    <row r="43" spans="1:53">
      <c r="A43" t="s">
        <v>363</v>
      </c>
      <c r="G43" t="s">
        <v>85</v>
      </c>
      <c r="H43" s="115">
        <v>145.56</v>
      </c>
      <c r="I43" s="88">
        <v>12.040000000000001</v>
      </c>
      <c r="J43" s="88">
        <v>5.56</v>
      </c>
      <c r="K43" s="88">
        <v>54.21</v>
      </c>
      <c r="L43" s="88">
        <v>7.74</v>
      </c>
      <c r="M43" s="116">
        <v>0</v>
      </c>
      <c r="N43" s="115">
        <v>0</v>
      </c>
      <c r="O43" s="88">
        <v>85</v>
      </c>
      <c r="P43" s="88">
        <v>0</v>
      </c>
      <c r="Q43" s="88">
        <v>0</v>
      </c>
      <c r="R43" s="88">
        <v>0</v>
      </c>
      <c r="S43" s="116">
        <v>0</v>
      </c>
      <c r="W43">
        <v>0.61</v>
      </c>
      <c r="X43">
        <v>0.35</v>
      </c>
      <c r="Y43">
        <v>0.4</v>
      </c>
      <c r="Z43">
        <v>0.8</v>
      </c>
      <c r="AA43">
        <v>0.64</v>
      </c>
      <c r="AB43">
        <v>0</v>
      </c>
      <c r="AC43">
        <v>94.14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20.420000000000002</v>
      </c>
      <c r="AN43">
        <v>0.57999999999999996</v>
      </c>
      <c r="AO43">
        <v>0.75</v>
      </c>
      <c r="AP43">
        <v>0.61</v>
      </c>
      <c r="AQ43">
        <v>7.74</v>
      </c>
      <c r="AR43">
        <v>5.81</v>
      </c>
      <c r="AS43">
        <v>0</v>
      </c>
      <c r="AT43">
        <v>0</v>
      </c>
      <c r="AU43">
        <v>5.56</v>
      </c>
      <c r="AV43">
        <v>0.3</v>
      </c>
      <c r="AW43">
        <v>20</v>
      </c>
      <c r="AX43">
        <v>65</v>
      </c>
      <c r="AY43">
        <v>26.6</v>
      </c>
      <c r="AZ43">
        <v>11.4</v>
      </c>
      <c r="BA43">
        <v>48.4</v>
      </c>
    </row>
    <row r="44" spans="1:53">
      <c r="A44" t="s">
        <v>367</v>
      </c>
      <c r="G44" t="s">
        <v>86</v>
      </c>
      <c r="H44" s="115">
        <v>145.56</v>
      </c>
      <c r="I44" s="88">
        <v>12.040000000000001</v>
      </c>
      <c r="J44" s="88">
        <v>5.56</v>
      </c>
      <c r="K44" s="88">
        <v>63.88</v>
      </c>
      <c r="L44" s="88">
        <v>7.74</v>
      </c>
      <c r="M44" s="116">
        <v>0</v>
      </c>
      <c r="N44" s="115">
        <v>0</v>
      </c>
      <c r="O44" s="88">
        <v>85</v>
      </c>
      <c r="P44" s="88">
        <v>0</v>
      </c>
      <c r="Q44" s="88">
        <v>0</v>
      </c>
      <c r="R44" s="88">
        <v>0</v>
      </c>
      <c r="S44" s="116">
        <v>0</v>
      </c>
      <c r="W44">
        <v>0.61</v>
      </c>
      <c r="X44">
        <v>0.35</v>
      </c>
      <c r="Y44">
        <v>0.4</v>
      </c>
      <c r="Z44">
        <v>0.8</v>
      </c>
      <c r="AA44">
        <v>0.64</v>
      </c>
      <c r="AB44">
        <v>0</v>
      </c>
      <c r="AC44">
        <v>94.14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20.420000000000002</v>
      </c>
      <c r="AN44">
        <v>0.57999999999999996</v>
      </c>
      <c r="AO44">
        <v>0.75</v>
      </c>
      <c r="AP44">
        <v>0.61</v>
      </c>
      <c r="AQ44">
        <v>7.74</v>
      </c>
      <c r="AR44">
        <v>5.81</v>
      </c>
      <c r="AS44">
        <v>0</v>
      </c>
      <c r="AT44">
        <v>0</v>
      </c>
      <c r="AU44">
        <v>5.56</v>
      </c>
      <c r="AV44">
        <v>0.3</v>
      </c>
      <c r="AW44">
        <v>20</v>
      </c>
      <c r="AX44">
        <v>65</v>
      </c>
      <c r="AY44">
        <v>26.6</v>
      </c>
      <c r="AZ44">
        <v>11.4</v>
      </c>
      <c r="BA44">
        <v>58.07</v>
      </c>
    </row>
    <row r="45" spans="1:53">
      <c r="A45" t="s">
        <v>390</v>
      </c>
      <c r="G45" t="s">
        <v>87</v>
      </c>
      <c r="H45" s="115">
        <v>148.35999999999999</v>
      </c>
      <c r="I45" s="88">
        <v>13.24</v>
      </c>
      <c r="J45" s="88">
        <v>5.56</v>
      </c>
      <c r="K45" s="88">
        <v>191.64</v>
      </c>
      <c r="L45" s="88">
        <v>7.74</v>
      </c>
      <c r="M45" s="116">
        <v>0</v>
      </c>
      <c r="N45" s="115">
        <v>0</v>
      </c>
      <c r="O45" s="88">
        <v>85</v>
      </c>
      <c r="P45" s="88">
        <v>0</v>
      </c>
      <c r="Q45" s="88">
        <v>0</v>
      </c>
      <c r="R45" s="88">
        <v>0</v>
      </c>
      <c r="S45" s="116">
        <v>0</v>
      </c>
      <c r="W45">
        <v>0.61</v>
      </c>
      <c r="X45">
        <v>0.35</v>
      </c>
      <c r="Y45">
        <v>0.4</v>
      </c>
      <c r="Z45">
        <v>0.8</v>
      </c>
      <c r="AA45">
        <v>0.64</v>
      </c>
      <c r="AB45">
        <v>0</v>
      </c>
      <c r="AC45">
        <v>94.14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20.420000000000002</v>
      </c>
      <c r="AN45">
        <v>0.57999999999999996</v>
      </c>
      <c r="AO45">
        <v>0.75</v>
      </c>
      <c r="AP45">
        <v>0.61</v>
      </c>
      <c r="AQ45">
        <v>7.74</v>
      </c>
      <c r="AR45">
        <v>5.81</v>
      </c>
      <c r="AS45">
        <v>0</v>
      </c>
      <c r="AT45">
        <v>122.92</v>
      </c>
      <c r="AU45">
        <v>5.56</v>
      </c>
      <c r="AV45">
        <v>0.3</v>
      </c>
      <c r="AW45">
        <v>20</v>
      </c>
      <c r="AX45">
        <v>65</v>
      </c>
      <c r="AY45">
        <v>29.4</v>
      </c>
      <c r="AZ45">
        <v>12.6</v>
      </c>
      <c r="BA45">
        <v>62.91</v>
      </c>
    </row>
    <row r="46" spans="1:53">
      <c r="A46" t="s">
        <v>391</v>
      </c>
      <c r="G46" t="s">
        <v>88</v>
      </c>
      <c r="H46" s="115">
        <v>149.06</v>
      </c>
      <c r="I46" s="88">
        <v>13.540000000000001</v>
      </c>
      <c r="J46" s="88">
        <v>5.56</v>
      </c>
      <c r="K46" s="88">
        <v>191.64</v>
      </c>
      <c r="L46" s="88">
        <v>7.74</v>
      </c>
      <c r="M46" s="116">
        <v>0</v>
      </c>
      <c r="N46" s="115">
        <v>0</v>
      </c>
      <c r="O46" s="88">
        <v>85</v>
      </c>
      <c r="P46" s="88">
        <v>0</v>
      </c>
      <c r="Q46" s="88">
        <v>0</v>
      </c>
      <c r="R46" s="88">
        <v>0</v>
      </c>
      <c r="S46" s="116">
        <v>0</v>
      </c>
      <c r="W46">
        <v>0.61</v>
      </c>
      <c r="X46">
        <v>0.35</v>
      </c>
      <c r="Y46">
        <v>0.4</v>
      </c>
      <c r="Z46">
        <v>0.8</v>
      </c>
      <c r="AA46">
        <v>0.64</v>
      </c>
      <c r="AB46">
        <v>0</v>
      </c>
      <c r="AC46">
        <v>94.14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20.420000000000002</v>
      </c>
      <c r="AN46">
        <v>0.57999999999999996</v>
      </c>
      <c r="AO46">
        <v>0.75</v>
      </c>
      <c r="AP46">
        <v>0.61</v>
      </c>
      <c r="AQ46">
        <v>7.74</v>
      </c>
      <c r="AR46">
        <v>5.81</v>
      </c>
      <c r="AS46">
        <v>0</v>
      </c>
      <c r="AT46">
        <v>122.92</v>
      </c>
      <c r="AU46">
        <v>5.56</v>
      </c>
      <c r="AV46">
        <v>0.3</v>
      </c>
      <c r="AW46">
        <v>20</v>
      </c>
      <c r="AX46">
        <v>65</v>
      </c>
      <c r="AY46">
        <v>30.1</v>
      </c>
      <c r="AZ46">
        <v>12.9</v>
      </c>
      <c r="BA46">
        <v>62.91</v>
      </c>
    </row>
    <row r="47" spans="1:53">
      <c r="A47" t="s">
        <v>395</v>
      </c>
      <c r="G47" t="s">
        <v>89</v>
      </c>
      <c r="H47" s="115">
        <v>149.76</v>
      </c>
      <c r="I47" s="88">
        <v>13.84</v>
      </c>
      <c r="J47" s="88">
        <v>5.47</v>
      </c>
      <c r="K47" s="88">
        <v>191.64</v>
      </c>
      <c r="L47" s="88">
        <v>7.74</v>
      </c>
      <c r="M47" s="116">
        <v>0</v>
      </c>
      <c r="N47" s="115">
        <v>0</v>
      </c>
      <c r="O47" s="88">
        <v>85</v>
      </c>
      <c r="P47" s="88">
        <v>0</v>
      </c>
      <c r="Q47" s="88">
        <v>0</v>
      </c>
      <c r="R47" s="88">
        <v>0</v>
      </c>
      <c r="S47" s="116">
        <v>0</v>
      </c>
      <c r="W47">
        <v>0.61</v>
      </c>
      <c r="X47">
        <v>0.35</v>
      </c>
      <c r="Y47">
        <v>0.4</v>
      </c>
      <c r="Z47">
        <v>0.8</v>
      </c>
      <c r="AA47">
        <v>0.64</v>
      </c>
      <c r="AB47">
        <v>0</v>
      </c>
      <c r="AC47">
        <v>94.14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20.420000000000002</v>
      </c>
      <c r="AN47">
        <v>0.57999999999999996</v>
      </c>
      <c r="AO47">
        <v>0.75</v>
      </c>
      <c r="AP47">
        <v>0.61</v>
      </c>
      <c r="AQ47">
        <v>7.74</v>
      </c>
      <c r="AR47">
        <v>5.81</v>
      </c>
      <c r="AS47">
        <v>0</v>
      </c>
      <c r="AT47">
        <v>122.92</v>
      </c>
      <c r="AU47">
        <v>5.47</v>
      </c>
      <c r="AV47">
        <v>0.3</v>
      </c>
      <c r="AW47">
        <v>20</v>
      </c>
      <c r="AX47">
        <v>65</v>
      </c>
      <c r="AY47">
        <v>30.8</v>
      </c>
      <c r="AZ47">
        <v>13.2</v>
      </c>
      <c r="BA47">
        <v>62.91</v>
      </c>
    </row>
    <row r="48" spans="1:53">
      <c r="A48" t="s">
        <v>399</v>
      </c>
      <c r="G48" t="s">
        <v>90</v>
      </c>
      <c r="H48" s="115">
        <v>149.76</v>
      </c>
      <c r="I48" s="88">
        <v>13.84</v>
      </c>
      <c r="J48" s="88">
        <v>5.47</v>
      </c>
      <c r="K48" s="88">
        <v>191.64</v>
      </c>
      <c r="L48" s="88">
        <v>7.74</v>
      </c>
      <c r="M48" s="116">
        <v>0</v>
      </c>
      <c r="N48" s="115">
        <v>0</v>
      </c>
      <c r="O48" s="88">
        <v>85</v>
      </c>
      <c r="P48" s="88">
        <v>0</v>
      </c>
      <c r="Q48" s="88">
        <v>0</v>
      </c>
      <c r="R48" s="88">
        <v>0</v>
      </c>
      <c r="S48" s="116">
        <v>0</v>
      </c>
      <c r="W48">
        <v>0.61</v>
      </c>
      <c r="X48">
        <v>0.35</v>
      </c>
      <c r="Y48">
        <v>0.4</v>
      </c>
      <c r="Z48">
        <v>0.8</v>
      </c>
      <c r="AA48">
        <v>0.64</v>
      </c>
      <c r="AB48">
        <v>0</v>
      </c>
      <c r="AC48">
        <v>94.14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20.420000000000002</v>
      </c>
      <c r="AN48">
        <v>0.57999999999999996</v>
      </c>
      <c r="AO48">
        <v>0.75</v>
      </c>
      <c r="AP48">
        <v>0.61</v>
      </c>
      <c r="AQ48">
        <v>7.74</v>
      </c>
      <c r="AR48">
        <v>5.81</v>
      </c>
      <c r="AS48">
        <v>0</v>
      </c>
      <c r="AT48">
        <v>122.92</v>
      </c>
      <c r="AU48">
        <v>5.47</v>
      </c>
      <c r="AV48">
        <v>0.3</v>
      </c>
      <c r="AW48">
        <v>20</v>
      </c>
      <c r="AX48">
        <v>65</v>
      </c>
      <c r="AY48">
        <v>30.8</v>
      </c>
      <c r="AZ48">
        <v>13.2</v>
      </c>
      <c r="BA48">
        <v>62.91</v>
      </c>
    </row>
    <row r="49" spans="1:53">
      <c r="A49" t="s">
        <v>400</v>
      </c>
      <c r="G49" t="s">
        <v>91</v>
      </c>
      <c r="H49" s="115">
        <v>149.76</v>
      </c>
      <c r="I49" s="88">
        <v>13.84</v>
      </c>
      <c r="J49" s="88">
        <v>5.47</v>
      </c>
      <c r="K49" s="88">
        <v>191.64</v>
      </c>
      <c r="L49" s="88">
        <v>7.74</v>
      </c>
      <c r="M49" s="116">
        <v>0</v>
      </c>
      <c r="N49" s="115">
        <v>0</v>
      </c>
      <c r="O49" s="88">
        <v>85</v>
      </c>
      <c r="P49" s="88">
        <v>0</v>
      </c>
      <c r="Q49" s="88">
        <v>0</v>
      </c>
      <c r="R49" s="88">
        <v>0</v>
      </c>
      <c r="S49" s="116">
        <v>0</v>
      </c>
      <c r="W49">
        <v>0.61</v>
      </c>
      <c r="X49">
        <v>0.35</v>
      </c>
      <c r="Y49">
        <v>0.4</v>
      </c>
      <c r="Z49">
        <v>0.8</v>
      </c>
      <c r="AA49">
        <v>0.64</v>
      </c>
      <c r="AB49">
        <v>0</v>
      </c>
      <c r="AC49">
        <v>94.14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20.420000000000002</v>
      </c>
      <c r="AN49">
        <v>0.57999999999999996</v>
      </c>
      <c r="AO49">
        <v>0.75</v>
      </c>
      <c r="AP49">
        <v>0.61</v>
      </c>
      <c r="AQ49">
        <v>7.74</v>
      </c>
      <c r="AR49">
        <v>5.81</v>
      </c>
      <c r="AS49">
        <v>0</v>
      </c>
      <c r="AT49">
        <v>122.92</v>
      </c>
      <c r="AU49">
        <v>5.47</v>
      </c>
      <c r="AV49">
        <v>0.3</v>
      </c>
      <c r="AW49">
        <v>20</v>
      </c>
      <c r="AX49">
        <v>65</v>
      </c>
      <c r="AY49">
        <v>30.8</v>
      </c>
      <c r="AZ49">
        <v>13.2</v>
      </c>
      <c r="BA49">
        <v>62.91</v>
      </c>
    </row>
    <row r="50" spans="1:53">
      <c r="A50" t="s">
        <v>401</v>
      </c>
      <c r="G50" t="s">
        <v>92</v>
      </c>
      <c r="H50" s="115">
        <v>150.45999999999998</v>
      </c>
      <c r="I50" s="88">
        <v>14.14</v>
      </c>
      <c r="J50" s="88">
        <v>5.47</v>
      </c>
      <c r="K50" s="88">
        <v>191.64</v>
      </c>
      <c r="L50" s="88">
        <v>7.74</v>
      </c>
      <c r="M50" s="116">
        <v>0</v>
      </c>
      <c r="N50" s="115">
        <v>0</v>
      </c>
      <c r="O50" s="88">
        <v>85</v>
      </c>
      <c r="P50" s="88">
        <v>0</v>
      </c>
      <c r="Q50" s="88">
        <v>0</v>
      </c>
      <c r="R50" s="88">
        <v>0</v>
      </c>
      <c r="S50" s="116">
        <v>0</v>
      </c>
      <c r="W50">
        <v>0.61</v>
      </c>
      <c r="X50">
        <v>0.35</v>
      </c>
      <c r="Y50">
        <v>0.4</v>
      </c>
      <c r="Z50">
        <v>0.8</v>
      </c>
      <c r="AA50">
        <v>0.64</v>
      </c>
      <c r="AB50">
        <v>0</v>
      </c>
      <c r="AC50">
        <v>94.14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20.420000000000002</v>
      </c>
      <c r="AN50">
        <v>0.57999999999999996</v>
      </c>
      <c r="AO50">
        <v>0.75</v>
      </c>
      <c r="AP50">
        <v>0.61</v>
      </c>
      <c r="AQ50">
        <v>7.74</v>
      </c>
      <c r="AR50">
        <v>5.81</v>
      </c>
      <c r="AS50">
        <v>0</v>
      </c>
      <c r="AT50">
        <v>122.92</v>
      </c>
      <c r="AU50">
        <v>5.47</v>
      </c>
      <c r="AV50">
        <v>0.3</v>
      </c>
      <c r="AW50">
        <v>20</v>
      </c>
      <c r="AX50">
        <v>65</v>
      </c>
      <c r="AY50">
        <v>31.5</v>
      </c>
      <c r="AZ50">
        <v>13.5</v>
      </c>
      <c r="BA50">
        <v>62.91</v>
      </c>
    </row>
    <row r="51" spans="1:53">
      <c r="A51" t="s">
        <v>403</v>
      </c>
      <c r="G51" t="s">
        <v>93</v>
      </c>
      <c r="H51" s="115">
        <v>150.45999999999998</v>
      </c>
      <c r="I51" s="88">
        <v>14.14</v>
      </c>
      <c r="J51" s="88">
        <v>5.28</v>
      </c>
      <c r="K51" s="88">
        <v>191.64</v>
      </c>
      <c r="L51" s="88">
        <v>7.74</v>
      </c>
      <c r="M51" s="116">
        <v>0</v>
      </c>
      <c r="N51" s="115">
        <v>0</v>
      </c>
      <c r="O51" s="88">
        <v>85</v>
      </c>
      <c r="P51" s="88">
        <v>0</v>
      </c>
      <c r="Q51" s="88">
        <v>0</v>
      </c>
      <c r="R51" s="88">
        <v>0</v>
      </c>
      <c r="S51" s="116">
        <v>0</v>
      </c>
      <c r="W51">
        <v>0.61</v>
      </c>
      <c r="X51">
        <v>0.35</v>
      </c>
      <c r="Y51">
        <v>0.4</v>
      </c>
      <c r="Z51">
        <v>0.8</v>
      </c>
      <c r="AA51">
        <v>0.64</v>
      </c>
      <c r="AB51">
        <v>0</v>
      </c>
      <c r="AC51">
        <v>94.14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20.420000000000002</v>
      </c>
      <c r="AN51">
        <v>0.57999999999999996</v>
      </c>
      <c r="AO51">
        <v>0.75</v>
      </c>
      <c r="AP51">
        <v>0.61</v>
      </c>
      <c r="AQ51">
        <v>7.74</v>
      </c>
      <c r="AR51">
        <v>5.81</v>
      </c>
      <c r="AS51">
        <v>0</v>
      </c>
      <c r="AT51">
        <v>122.92</v>
      </c>
      <c r="AU51">
        <v>5.28</v>
      </c>
      <c r="AV51">
        <v>0.3</v>
      </c>
      <c r="AW51">
        <v>20</v>
      </c>
      <c r="AX51">
        <v>65</v>
      </c>
      <c r="AY51">
        <v>31.5</v>
      </c>
      <c r="AZ51">
        <v>13.5</v>
      </c>
      <c r="BA51">
        <v>62.91</v>
      </c>
    </row>
    <row r="52" spans="1:53">
      <c r="A52" t="s">
        <v>404</v>
      </c>
      <c r="G52" t="s">
        <v>94</v>
      </c>
      <c r="H52" s="115">
        <v>150.45999999999998</v>
      </c>
      <c r="I52" s="88">
        <v>14.14</v>
      </c>
      <c r="J52" s="88">
        <v>5.28</v>
      </c>
      <c r="K52" s="88">
        <v>191.64</v>
      </c>
      <c r="L52" s="88">
        <v>7.74</v>
      </c>
      <c r="M52" s="116">
        <v>0</v>
      </c>
      <c r="N52" s="115">
        <v>0</v>
      </c>
      <c r="O52" s="88">
        <v>85</v>
      </c>
      <c r="P52" s="88">
        <v>0</v>
      </c>
      <c r="Q52" s="88">
        <v>0</v>
      </c>
      <c r="R52" s="88">
        <v>0</v>
      </c>
      <c r="S52" s="116">
        <v>0</v>
      </c>
      <c r="W52">
        <v>0.61</v>
      </c>
      <c r="X52">
        <v>0.35</v>
      </c>
      <c r="Y52">
        <v>0.4</v>
      </c>
      <c r="Z52">
        <v>0.8</v>
      </c>
      <c r="AA52">
        <v>0.64</v>
      </c>
      <c r="AB52">
        <v>0</v>
      </c>
      <c r="AC52">
        <v>94.14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20.420000000000002</v>
      </c>
      <c r="AN52">
        <v>0.57999999999999996</v>
      </c>
      <c r="AO52">
        <v>0.75</v>
      </c>
      <c r="AP52">
        <v>0.61</v>
      </c>
      <c r="AQ52">
        <v>7.74</v>
      </c>
      <c r="AR52">
        <v>5.81</v>
      </c>
      <c r="AS52">
        <v>0</v>
      </c>
      <c r="AT52">
        <v>122.92</v>
      </c>
      <c r="AU52">
        <v>5.28</v>
      </c>
      <c r="AV52">
        <v>0.3</v>
      </c>
      <c r="AW52">
        <v>20</v>
      </c>
      <c r="AX52">
        <v>65</v>
      </c>
      <c r="AY52">
        <v>31.5</v>
      </c>
      <c r="AZ52">
        <v>13.5</v>
      </c>
      <c r="BA52">
        <v>62.91</v>
      </c>
    </row>
    <row r="53" spans="1:53">
      <c r="G53" t="s">
        <v>95</v>
      </c>
      <c r="H53" s="115">
        <v>150.45999999999998</v>
      </c>
      <c r="I53" s="88">
        <v>14.14</v>
      </c>
      <c r="J53" s="88">
        <v>5.28</v>
      </c>
      <c r="K53" s="88">
        <v>191.64</v>
      </c>
      <c r="L53" s="88">
        <v>7.74</v>
      </c>
      <c r="M53" s="116">
        <v>0</v>
      </c>
      <c r="N53" s="115">
        <v>0</v>
      </c>
      <c r="O53" s="88">
        <v>85</v>
      </c>
      <c r="P53" s="88">
        <v>0</v>
      </c>
      <c r="Q53" s="88">
        <v>0</v>
      </c>
      <c r="R53" s="88">
        <v>0</v>
      </c>
      <c r="S53" s="116">
        <v>0</v>
      </c>
      <c r="W53">
        <v>0.61</v>
      </c>
      <c r="X53">
        <v>0.35</v>
      </c>
      <c r="Y53">
        <v>0.4</v>
      </c>
      <c r="Z53">
        <v>0.8</v>
      </c>
      <c r="AA53">
        <v>0.64</v>
      </c>
      <c r="AB53">
        <v>0</v>
      </c>
      <c r="AC53">
        <v>94.14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20.420000000000002</v>
      </c>
      <c r="AN53">
        <v>0.57999999999999996</v>
      </c>
      <c r="AO53">
        <v>0.75</v>
      </c>
      <c r="AP53">
        <v>0.61</v>
      </c>
      <c r="AQ53">
        <v>7.74</v>
      </c>
      <c r="AR53">
        <v>5.81</v>
      </c>
      <c r="AS53">
        <v>0</v>
      </c>
      <c r="AT53">
        <v>122.92</v>
      </c>
      <c r="AU53">
        <v>5.28</v>
      </c>
      <c r="AV53">
        <v>0.3</v>
      </c>
      <c r="AW53">
        <v>20</v>
      </c>
      <c r="AX53">
        <v>65</v>
      </c>
      <c r="AY53">
        <v>31.5</v>
      </c>
      <c r="AZ53">
        <v>13.5</v>
      </c>
      <c r="BA53">
        <v>62.91</v>
      </c>
    </row>
    <row r="54" spans="1:53">
      <c r="G54" t="s">
        <v>96</v>
      </c>
      <c r="H54" s="115">
        <v>150.45999999999998</v>
      </c>
      <c r="I54" s="88">
        <v>14.14</v>
      </c>
      <c r="J54" s="88">
        <v>5.28</v>
      </c>
      <c r="K54" s="88">
        <v>191.64</v>
      </c>
      <c r="L54" s="88">
        <v>7.74</v>
      </c>
      <c r="M54" s="116">
        <v>0</v>
      </c>
      <c r="N54" s="115">
        <v>0</v>
      </c>
      <c r="O54" s="88">
        <v>85</v>
      </c>
      <c r="P54" s="88">
        <v>0</v>
      </c>
      <c r="Q54" s="88">
        <v>0</v>
      </c>
      <c r="R54" s="88">
        <v>0</v>
      </c>
      <c r="S54" s="116">
        <v>0</v>
      </c>
      <c r="W54">
        <v>0.61</v>
      </c>
      <c r="X54">
        <v>0.35</v>
      </c>
      <c r="Y54">
        <v>0.4</v>
      </c>
      <c r="Z54">
        <v>0.8</v>
      </c>
      <c r="AA54">
        <v>0.64</v>
      </c>
      <c r="AB54">
        <v>0</v>
      </c>
      <c r="AC54">
        <v>94.14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20.420000000000002</v>
      </c>
      <c r="AN54">
        <v>0.57999999999999996</v>
      </c>
      <c r="AO54">
        <v>0.75</v>
      </c>
      <c r="AP54">
        <v>0.61</v>
      </c>
      <c r="AQ54">
        <v>7.74</v>
      </c>
      <c r="AR54">
        <v>5.81</v>
      </c>
      <c r="AS54">
        <v>0</v>
      </c>
      <c r="AT54">
        <v>122.92</v>
      </c>
      <c r="AU54">
        <v>5.28</v>
      </c>
      <c r="AV54">
        <v>0.3</v>
      </c>
      <c r="AW54">
        <v>20</v>
      </c>
      <c r="AX54">
        <v>65</v>
      </c>
      <c r="AY54">
        <v>31.5</v>
      </c>
      <c r="AZ54">
        <v>13.5</v>
      </c>
      <c r="BA54">
        <v>62.91</v>
      </c>
    </row>
    <row r="55" spans="1:53">
      <c r="G55" t="s">
        <v>97</v>
      </c>
      <c r="H55" s="115">
        <v>150.45999999999998</v>
      </c>
      <c r="I55" s="88">
        <v>14.14</v>
      </c>
      <c r="J55" s="88">
        <v>5.19</v>
      </c>
      <c r="K55" s="88">
        <v>191.64</v>
      </c>
      <c r="L55" s="88">
        <v>7.74</v>
      </c>
      <c r="M55" s="116">
        <v>0</v>
      </c>
      <c r="N55" s="115">
        <v>0</v>
      </c>
      <c r="O55" s="88">
        <v>85</v>
      </c>
      <c r="P55" s="88">
        <v>0</v>
      </c>
      <c r="Q55" s="88">
        <v>0</v>
      </c>
      <c r="R55" s="88">
        <v>0</v>
      </c>
      <c r="S55" s="116">
        <v>0</v>
      </c>
      <c r="W55">
        <v>0.61</v>
      </c>
      <c r="X55">
        <v>0.35</v>
      </c>
      <c r="Y55">
        <v>0.4</v>
      </c>
      <c r="Z55">
        <v>0.8</v>
      </c>
      <c r="AA55">
        <v>0.64</v>
      </c>
      <c r="AB55">
        <v>0</v>
      </c>
      <c r="AC55">
        <v>94.14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20.420000000000002</v>
      </c>
      <c r="AN55">
        <v>0.57999999999999996</v>
      </c>
      <c r="AO55">
        <v>0.75</v>
      </c>
      <c r="AP55">
        <v>0.61</v>
      </c>
      <c r="AQ55">
        <v>7.74</v>
      </c>
      <c r="AR55">
        <v>5.81</v>
      </c>
      <c r="AS55">
        <v>0</v>
      </c>
      <c r="AT55">
        <v>122.92</v>
      </c>
      <c r="AU55">
        <v>5.19</v>
      </c>
      <c r="AV55">
        <v>0.3</v>
      </c>
      <c r="AW55">
        <v>20</v>
      </c>
      <c r="AX55">
        <v>65</v>
      </c>
      <c r="AY55">
        <v>31.5</v>
      </c>
      <c r="AZ55">
        <v>13.5</v>
      </c>
      <c r="BA55">
        <v>62.91</v>
      </c>
    </row>
    <row r="56" spans="1:53">
      <c r="G56" t="s">
        <v>98</v>
      </c>
      <c r="H56" s="115">
        <v>150.45999999999998</v>
      </c>
      <c r="I56" s="88">
        <v>14.14</v>
      </c>
      <c r="J56" s="88">
        <v>5.19</v>
      </c>
      <c r="K56" s="88">
        <v>191.64</v>
      </c>
      <c r="L56" s="88">
        <v>7.74</v>
      </c>
      <c r="M56" s="116">
        <v>0</v>
      </c>
      <c r="N56" s="115">
        <v>0</v>
      </c>
      <c r="O56" s="88">
        <v>85</v>
      </c>
      <c r="P56" s="88">
        <v>0</v>
      </c>
      <c r="Q56" s="88">
        <v>0</v>
      </c>
      <c r="R56" s="88">
        <v>0</v>
      </c>
      <c r="S56" s="116">
        <v>0</v>
      </c>
      <c r="W56">
        <v>0.61</v>
      </c>
      <c r="X56">
        <v>0.35</v>
      </c>
      <c r="Y56">
        <v>0.4</v>
      </c>
      <c r="Z56">
        <v>0.8</v>
      </c>
      <c r="AA56">
        <v>0.64</v>
      </c>
      <c r="AB56">
        <v>0</v>
      </c>
      <c r="AC56">
        <v>94.14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20.420000000000002</v>
      </c>
      <c r="AN56">
        <v>0.57999999999999996</v>
      </c>
      <c r="AO56">
        <v>0.75</v>
      </c>
      <c r="AP56">
        <v>0.61</v>
      </c>
      <c r="AQ56">
        <v>7.74</v>
      </c>
      <c r="AR56">
        <v>5.81</v>
      </c>
      <c r="AS56">
        <v>0</v>
      </c>
      <c r="AT56">
        <v>122.92</v>
      </c>
      <c r="AU56">
        <v>5.19</v>
      </c>
      <c r="AV56">
        <v>0.3</v>
      </c>
      <c r="AW56">
        <v>20</v>
      </c>
      <c r="AX56">
        <v>65</v>
      </c>
      <c r="AY56">
        <v>31.5</v>
      </c>
      <c r="AZ56">
        <v>13.5</v>
      </c>
      <c r="BA56">
        <v>62.91</v>
      </c>
    </row>
    <row r="57" spans="1:53">
      <c r="G57" t="s">
        <v>99</v>
      </c>
      <c r="H57" s="115">
        <v>150.45999999999998</v>
      </c>
      <c r="I57" s="88">
        <v>14.14</v>
      </c>
      <c r="J57" s="88">
        <v>5.19</v>
      </c>
      <c r="K57" s="88">
        <v>191.64</v>
      </c>
      <c r="L57" s="88">
        <v>7.74</v>
      </c>
      <c r="M57" s="116">
        <v>0</v>
      </c>
      <c r="N57" s="115">
        <v>0</v>
      </c>
      <c r="O57" s="88">
        <v>85</v>
      </c>
      <c r="P57" s="88">
        <v>0</v>
      </c>
      <c r="Q57" s="88">
        <v>0</v>
      </c>
      <c r="R57" s="88">
        <v>0</v>
      </c>
      <c r="S57" s="116">
        <v>0</v>
      </c>
      <c r="W57">
        <v>0.61</v>
      </c>
      <c r="X57">
        <v>0.35</v>
      </c>
      <c r="Y57">
        <v>0.4</v>
      </c>
      <c r="Z57">
        <v>0.8</v>
      </c>
      <c r="AA57">
        <v>0.64</v>
      </c>
      <c r="AB57">
        <v>0</v>
      </c>
      <c r="AC57">
        <v>94.14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20.420000000000002</v>
      </c>
      <c r="AN57">
        <v>0.57999999999999996</v>
      </c>
      <c r="AO57">
        <v>0.75</v>
      </c>
      <c r="AP57">
        <v>0.61</v>
      </c>
      <c r="AQ57">
        <v>7.74</v>
      </c>
      <c r="AR57">
        <v>5.81</v>
      </c>
      <c r="AS57">
        <v>0</v>
      </c>
      <c r="AT57">
        <v>122.92</v>
      </c>
      <c r="AU57">
        <v>5.19</v>
      </c>
      <c r="AV57">
        <v>0.3</v>
      </c>
      <c r="AW57">
        <v>20</v>
      </c>
      <c r="AX57">
        <v>65</v>
      </c>
      <c r="AY57">
        <v>31.5</v>
      </c>
      <c r="AZ57">
        <v>13.5</v>
      </c>
      <c r="BA57">
        <v>62.91</v>
      </c>
    </row>
    <row r="58" spans="1:53">
      <c r="G58" t="s">
        <v>100</v>
      </c>
      <c r="H58" s="115">
        <v>150.45999999999998</v>
      </c>
      <c r="I58" s="88">
        <v>14.14</v>
      </c>
      <c r="J58" s="88">
        <v>5.19</v>
      </c>
      <c r="K58" s="88">
        <v>191.64</v>
      </c>
      <c r="L58" s="88">
        <v>7.74</v>
      </c>
      <c r="M58" s="116">
        <v>0</v>
      </c>
      <c r="N58" s="115">
        <v>0</v>
      </c>
      <c r="O58" s="88">
        <v>85</v>
      </c>
      <c r="P58" s="88">
        <v>0</v>
      </c>
      <c r="Q58" s="88">
        <v>0</v>
      </c>
      <c r="R58" s="88">
        <v>0</v>
      </c>
      <c r="S58" s="116">
        <v>0</v>
      </c>
      <c r="W58">
        <v>0.61</v>
      </c>
      <c r="X58">
        <v>0.35</v>
      </c>
      <c r="Y58">
        <v>0.4</v>
      </c>
      <c r="Z58">
        <v>0.8</v>
      </c>
      <c r="AA58">
        <v>0.64</v>
      </c>
      <c r="AB58">
        <v>0</v>
      </c>
      <c r="AC58">
        <v>94.14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20.420000000000002</v>
      </c>
      <c r="AN58">
        <v>0.57999999999999996</v>
      </c>
      <c r="AO58">
        <v>0.75</v>
      </c>
      <c r="AP58">
        <v>0.61</v>
      </c>
      <c r="AQ58">
        <v>7.74</v>
      </c>
      <c r="AR58">
        <v>5.81</v>
      </c>
      <c r="AS58">
        <v>0</v>
      </c>
      <c r="AT58">
        <v>122.92</v>
      </c>
      <c r="AU58">
        <v>5.19</v>
      </c>
      <c r="AV58">
        <v>0.3</v>
      </c>
      <c r="AW58">
        <v>20</v>
      </c>
      <c r="AX58">
        <v>65</v>
      </c>
      <c r="AY58">
        <v>31.5</v>
      </c>
      <c r="AZ58">
        <v>13.5</v>
      </c>
      <c r="BA58">
        <v>62.91</v>
      </c>
    </row>
    <row r="59" spans="1:53">
      <c r="G59" t="s">
        <v>101</v>
      </c>
      <c r="H59" s="115">
        <v>247.25000000000003</v>
      </c>
      <c r="I59" s="88">
        <v>14.14</v>
      </c>
      <c r="J59" s="88">
        <v>5.09</v>
      </c>
      <c r="K59" s="88">
        <v>191.64</v>
      </c>
      <c r="L59" s="88">
        <v>7.74</v>
      </c>
      <c r="M59" s="116">
        <v>0</v>
      </c>
      <c r="N59" s="115">
        <v>0</v>
      </c>
      <c r="O59" s="88">
        <v>85</v>
      </c>
      <c r="P59" s="88">
        <v>0</v>
      </c>
      <c r="Q59" s="88">
        <v>0</v>
      </c>
      <c r="R59" s="88">
        <v>0</v>
      </c>
      <c r="S59" s="116">
        <v>0</v>
      </c>
      <c r="W59">
        <v>0.61</v>
      </c>
      <c r="X59">
        <v>0.35</v>
      </c>
      <c r="Y59">
        <v>0.4</v>
      </c>
      <c r="Z59">
        <v>0.8</v>
      </c>
      <c r="AA59">
        <v>0.64</v>
      </c>
      <c r="AB59">
        <v>0</v>
      </c>
      <c r="AC59">
        <v>94.14</v>
      </c>
      <c r="AD59">
        <v>0</v>
      </c>
      <c r="AE59">
        <v>96.79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20.420000000000002</v>
      </c>
      <c r="AN59">
        <v>0.57999999999999996</v>
      </c>
      <c r="AO59">
        <v>0.75</v>
      </c>
      <c r="AP59">
        <v>0.61</v>
      </c>
      <c r="AQ59">
        <v>7.74</v>
      </c>
      <c r="AR59">
        <v>5.81</v>
      </c>
      <c r="AS59">
        <v>0</v>
      </c>
      <c r="AT59">
        <v>122.92</v>
      </c>
      <c r="AU59">
        <v>5.09</v>
      </c>
      <c r="AV59">
        <v>0.3</v>
      </c>
      <c r="AW59">
        <v>20</v>
      </c>
      <c r="AX59">
        <v>65</v>
      </c>
      <c r="AY59">
        <v>31.5</v>
      </c>
      <c r="AZ59">
        <v>13.5</v>
      </c>
      <c r="BA59">
        <v>62.91</v>
      </c>
    </row>
    <row r="60" spans="1:53">
      <c r="G60" t="s">
        <v>102</v>
      </c>
      <c r="H60" s="115">
        <v>247.25000000000003</v>
      </c>
      <c r="I60" s="88">
        <v>14.14</v>
      </c>
      <c r="J60" s="88">
        <v>5.09</v>
      </c>
      <c r="K60" s="88">
        <v>191.64</v>
      </c>
      <c r="L60" s="88">
        <v>7.74</v>
      </c>
      <c r="M60" s="116">
        <v>0</v>
      </c>
      <c r="N60" s="115">
        <v>0</v>
      </c>
      <c r="O60" s="88">
        <v>85</v>
      </c>
      <c r="P60" s="88">
        <v>0</v>
      </c>
      <c r="Q60" s="88">
        <v>0</v>
      </c>
      <c r="R60" s="88">
        <v>0</v>
      </c>
      <c r="S60" s="116">
        <v>0</v>
      </c>
      <c r="W60">
        <v>0.61</v>
      </c>
      <c r="X60">
        <v>0.35</v>
      </c>
      <c r="Y60">
        <v>0.4</v>
      </c>
      <c r="Z60">
        <v>0.8</v>
      </c>
      <c r="AA60">
        <v>0.64</v>
      </c>
      <c r="AB60">
        <v>0</v>
      </c>
      <c r="AC60">
        <v>94.14</v>
      </c>
      <c r="AD60">
        <v>0</v>
      </c>
      <c r="AE60">
        <v>96.79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20.420000000000002</v>
      </c>
      <c r="AN60">
        <v>0.57999999999999996</v>
      </c>
      <c r="AO60">
        <v>0.75</v>
      </c>
      <c r="AP60">
        <v>0.61</v>
      </c>
      <c r="AQ60">
        <v>7.74</v>
      </c>
      <c r="AR60">
        <v>5.81</v>
      </c>
      <c r="AS60">
        <v>0</v>
      </c>
      <c r="AT60">
        <v>122.92</v>
      </c>
      <c r="AU60">
        <v>5.09</v>
      </c>
      <c r="AV60">
        <v>0.3</v>
      </c>
      <c r="AW60">
        <v>20</v>
      </c>
      <c r="AX60">
        <v>65</v>
      </c>
      <c r="AY60">
        <v>31.5</v>
      </c>
      <c r="AZ60">
        <v>13.5</v>
      </c>
      <c r="BA60">
        <v>62.91</v>
      </c>
    </row>
    <row r="61" spans="1:53">
      <c r="G61" t="s">
        <v>103</v>
      </c>
      <c r="H61" s="115">
        <v>247.25000000000003</v>
      </c>
      <c r="I61" s="88">
        <v>44.14</v>
      </c>
      <c r="J61" s="88">
        <v>5.09</v>
      </c>
      <c r="K61" s="88">
        <v>191.64</v>
      </c>
      <c r="L61" s="88">
        <v>7.74</v>
      </c>
      <c r="M61" s="116">
        <v>0</v>
      </c>
      <c r="N61" s="115">
        <v>0</v>
      </c>
      <c r="O61" s="88">
        <v>85</v>
      </c>
      <c r="P61" s="88">
        <v>0</v>
      </c>
      <c r="Q61" s="88">
        <v>0</v>
      </c>
      <c r="R61" s="88">
        <v>0</v>
      </c>
      <c r="S61" s="116">
        <v>0</v>
      </c>
      <c r="W61">
        <v>0.61</v>
      </c>
      <c r="X61">
        <v>0.35</v>
      </c>
      <c r="Y61">
        <v>0.4</v>
      </c>
      <c r="Z61">
        <v>0.8</v>
      </c>
      <c r="AA61">
        <v>0.64</v>
      </c>
      <c r="AB61">
        <v>0</v>
      </c>
      <c r="AC61">
        <v>94.14</v>
      </c>
      <c r="AD61">
        <v>0</v>
      </c>
      <c r="AE61">
        <v>96.79</v>
      </c>
      <c r="AF61">
        <v>0</v>
      </c>
      <c r="AG61">
        <v>0</v>
      </c>
      <c r="AH61">
        <v>30</v>
      </c>
      <c r="AI61">
        <v>0</v>
      </c>
      <c r="AJ61">
        <v>0</v>
      </c>
      <c r="AK61">
        <v>0</v>
      </c>
      <c r="AL61">
        <v>0</v>
      </c>
      <c r="AM61">
        <v>20.420000000000002</v>
      </c>
      <c r="AN61">
        <v>0.57999999999999996</v>
      </c>
      <c r="AO61">
        <v>0.75</v>
      </c>
      <c r="AP61">
        <v>0.61</v>
      </c>
      <c r="AQ61">
        <v>7.74</v>
      </c>
      <c r="AR61">
        <v>5.81</v>
      </c>
      <c r="AS61">
        <v>0</v>
      </c>
      <c r="AT61">
        <v>122.92</v>
      </c>
      <c r="AU61">
        <v>5.09</v>
      </c>
      <c r="AV61">
        <v>0.3</v>
      </c>
      <c r="AW61">
        <v>20</v>
      </c>
      <c r="AX61">
        <v>65</v>
      </c>
      <c r="AY61">
        <v>31.5</v>
      </c>
      <c r="AZ61">
        <v>13.5</v>
      </c>
      <c r="BA61">
        <v>62.91</v>
      </c>
    </row>
    <row r="62" spans="1:53">
      <c r="G62" t="s">
        <v>104</v>
      </c>
      <c r="H62" s="115">
        <v>244.45000000000002</v>
      </c>
      <c r="I62" s="88">
        <v>112.63</v>
      </c>
      <c r="J62" s="88">
        <v>5.09</v>
      </c>
      <c r="K62" s="88">
        <v>191.64</v>
      </c>
      <c r="L62" s="88">
        <v>7.74</v>
      </c>
      <c r="M62" s="116">
        <v>0</v>
      </c>
      <c r="N62" s="115">
        <v>0</v>
      </c>
      <c r="O62" s="88">
        <v>85</v>
      </c>
      <c r="P62" s="88">
        <v>0</v>
      </c>
      <c r="Q62" s="88">
        <v>0</v>
      </c>
      <c r="R62" s="88">
        <v>0</v>
      </c>
      <c r="S62" s="116">
        <v>0</v>
      </c>
      <c r="W62">
        <v>0.61</v>
      </c>
      <c r="X62">
        <v>0.35</v>
      </c>
      <c r="Y62">
        <v>0.4</v>
      </c>
      <c r="Z62">
        <v>0.8</v>
      </c>
      <c r="AA62">
        <v>0.64</v>
      </c>
      <c r="AB62">
        <v>0</v>
      </c>
      <c r="AC62">
        <v>94.14</v>
      </c>
      <c r="AD62">
        <v>0</v>
      </c>
      <c r="AE62">
        <v>96.79</v>
      </c>
      <c r="AF62">
        <v>0</v>
      </c>
      <c r="AG62">
        <v>0</v>
      </c>
      <c r="AH62">
        <v>59.04</v>
      </c>
      <c r="AI62">
        <v>40.65</v>
      </c>
      <c r="AJ62">
        <v>0</v>
      </c>
      <c r="AK62">
        <v>0</v>
      </c>
      <c r="AL62">
        <v>0</v>
      </c>
      <c r="AM62">
        <v>20.420000000000002</v>
      </c>
      <c r="AN62">
        <v>0.57999999999999996</v>
      </c>
      <c r="AO62">
        <v>0.75</v>
      </c>
      <c r="AP62">
        <v>0.61</v>
      </c>
      <c r="AQ62">
        <v>7.74</v>
      </c>
      <c r="AR62">
        <v>5.81</v>
      </c>
      <c r="AS62">
        <v>0</v>
      </c>
      <c r="AT62">
        <v>122.92</v>
      </c>
      <c r="AU62">
        <v>5.09</v>
      </c>
      <c r="AV62">
        <v>0.3</v>
      </c>
      <c r="AW62">
        <v>20</v>
      </c>
      <c r="AX62">
        <v>65</v>
      </c>
      <c r="AY62">
        <v>28.7</v>
      </c>
      <c r="AZ62">
        <v>12.3</v>
      </c>
      <c r="BA62">
        <v>62.91</v>
      </c>
    </row>
    <row r="63" spans="1:53">
      <c r="G63" t="s">
        <v>105</v>
      </c>
      <c r="H63" s="115">
        <v>243.75000000000003</v>
      </c>
      <c r="I63" s="88">
        <v>146.21</v>
      </c>
      <c r="J63" s="88">
        <v>5.09</v>
      </c>
      <c r="K63" s="88">
        <v>191.64</v>
      </c>
      <c r="L63" s="88">
        <v>7.74</v>
      </c>
      <c r="M63" s="116">
        <v>0</v>
      </c>
      <c r="N63" s="115">
        <v>0</v>
      </c>
      <c r="O63" s="88">
        <v>85</v>
      </c>
      <c r="P63" s="88">
        <v>0</v>
      </c>
      <c r="Q63" s="88">
        <v>0</v>
      </c>
      <c r="R63" s="88">
        <v>0</v>
      </c>
      <c r="S63" s="116">
        <v>0</v>
      </c>
      <c r="W63">
        <v>0.61</v>
      </c>
      <c r="X63">
        <v>0.35</v>
      </c>
      <c r="Y63">
        <v>0.4</v>
      </c>
      <c r="Z63">
        <v>0.8</v>
      </c>
      <c r="AA63">
        <v>0.64</v>
      </c>
      <c r="AB63">
        <v>0</v>
      </c>
      <c r="AC63">
        <v>94.14</v>
      </c>
      <c r="AD63">
        <v>0</v>
      </c>
      <c r="AE63">
        <v>96.79</v>
      </c>
      <c r="AF63">
        <v>0</v>
      </c>
      <c r="AG63">
        <v>0</v>
      </c>
      <c r="AH63">
        <v>59.04</v>
      </c>
      <c r="AI63">
        <v>40.65</v>
      </c>
      <c r="AJ63">
        <v>0</v>
      </c>
      <c r="AK63">
        <v>33.880000000000003</v>
      </c>
      <c r="AL63">
        <v>0</v>
      </c>
      <c r="AM63">
        <v>20.420000000000002</v>
      </c>
      <c r="AN63">
        <v>0.57999999999999996</v>
      </c>
      <c r="AO63">
        <v>0.75</v>
      </c>
      <c r="AP63">
        <v>0.61</v>
      </c>
      <c r="AQ63">
        <v>7.74</v>
      </c>
      <c r="AR63">
        <v>5.81</v>
      </c>
      <c r="AS63">
        <v>0</v>
      </c>
      <c r="AT63">
        <v>122.92</v>
      </c>
      <c r="AU63">
        <v>5.09</v>
      </c>
      <c r="AV63">
        <v>0.3</v>
      </c>
      <c r="AW63">
        <v>20</v>
      </c>
      <c r="AX63">
        <v>65</v>
      </c>
      <c r="AY63">
        <v>28</v>
      </c>
      <c r="AZ63">
        <v>12</v>
      </c>
      <c r="BA63">
        <v>62.91</v>
      </c>
    </row>
    <row r="64" spans="1:53">
      <c r="G64" t="s">
        <v>106</v>
      </c>
      <c r="H64" s="115">
        <v>241.65000000000003</v>
      </c>
      <c r="I64" s="88">
        <v>145.31</v>
      </c>
      <c r="J64" s="88">
        <v>5.09</v>
      </c>
      <c r="K64" s="88">
        <v>191.64</v>
      </c>
      <c r="L64" s="88">
        <v>7.74</v>
      </c>
      <c r="M64" s="116">
        <v>0</v>
      </c>
      <c r="N64" s="115">
        <v>0</v>
      </c>
      <c r="O64" s="88">
        <v>85</v>
      </c>
      <c r="P64" s="88">
        <v>0</v>
      </c>
      <c r="Q64" s="88">
        <v>0</v>
      </c>
      <c r="R64" s="88">
        <v>0</v>
      </c>
      <c r="S64" s="116">
        <v>0</v>
      </c>
      <c r="W64">
        <v>0.61</v>
      </c>
      <c r="X64">
        <v>0.35</v>
      </c>
      <c r="Y64">
        <v>0.4</v>
      </c>
      <c r="Z64">
        <v>0.8</v>
      </c>
      <c r="AA64">
        <v>0.64</v>
      </c>
      <c r="AB64">
        <v>0</v>
      </c>
      <c r="AC64">
        <v>94.14</v>
      </c>
      <c r="AD64">
        <v>0</v>
      </c>
      <c r="AE64">
        <v>96.79</v>
      </c>
      <c r="AF64">
        <v>0</v>
      </c>
      <c r="AG64">
        <v>0</v>
      </c>
      <c r="AH64">
        <v>59.04</v>
      </c>
      <c r="AI64">
        <v>40.65</v>
      </c>
      <c r="AJ64">
        <v>0</v>
      </c>
      <c r="AK64">
        <v>33.880000000000003</v>
      </c>
      <c r="AL64">
        <v>0</v>
      </c>
      <c r="AM64">
        <v>20.420000000000002</v>
      </c>
      <c r="AN64">
        <v>0.57999999999999996</v>
      </c>
      <c r="AO64">
        <v>0.75</v>
      </c>
      <c r="AP64">
        <v>0.61</v>
      </c>
      <c r="AQ64">
        <v>7.74</v>
      </c>
      <c r="AR64">
        <v>5.81</v>
      </c>
      <c r="AS64">
        <v>0</v>
      </c>
      <c r="AT64">
        <v>122.92</v>
      </c>
      <c r="AU64">
        <v>5.09</v>
      </c>
      <c r="AV64">
        <v>0.3</v>
      </c>
      <c r="AW64">
        <v>20</v>
      </c>
      <c r="AX64">
        <v>65</v>
      </c>
      <c r="AY64">
        <v>25.9</v>
      </c>
      <c r="AZ64">
        <v>11.1</v>
      </c>
      <c r="BA64">
        <v>62.91</v>
      </c>
    </row>
    <row r="65" spans="7:53">
      <c r="G65" t="s">
        <v>107</v>
      </c>
      <c r="H65" s="115">
        <v>238.85000000000002</v>
      </c>
      <c r="I65" s="88">
        <v>144.11000000000001</v>
      </c>
      <c r="J65" s="88">
        <v>5.09</v>
      </c>
      <c r="K65" s="88">
        <v>191.64</v>
      </c>
      <c r="L65" s="88">
        <v>7.74</v>
      </c>
      <c r="M65" s="116">
        <v>0</v>
      </c>
      <c r="N65" s="115">
        <v>0</v>
      </c>
      <c r="O65" s="88">
        <v>85</v>
      </c>
      <c r="P65" s="88">
        <v>0</v>
      </c>
      <c r="Q65" s="88">
        <v>0</v>
      </c>
      <c r="R65" s="88">
        <v>0</v>
      </c>
      <c r="S65" s="116">
        <v>0</v>
      </c>
      <c r="W65">
        <v>0.61</v>
      </c>
      <c r="X65">
        <v>0.35</v>
      </c>
      <c r="Y65">
        <v>0.4</v>
      </c>
      <c r="Z65">
        <v>0.8</v>
      </c>
      <c r="AA65">
        <v>0.64</v>
      </c>
      <c r="AB65">
        <v>0</v>
      </c>
      <c r="AC65">
        <v>94.14</v>
      </c>
      <c r="AD65">
        <v>0</v>
      </c>
      <c r="AE65">
        <v>96.79</v>
      </c>
      <c r="AF65">
        <v>0</v>
      </c>
      <c r="AG65">
        <v>0</v>
      </c>
      <c r="AH65">
        <v>59.04</v>
      </c>
      <c r="AI65">
        <v>40.65</v>
      </c>
      <c r="AJ65">
        <v>0</v>
      </c>
      <c r="AK65">
        <v>33.880000000000003</v>
      </c>
      <c r="AL65">
        <v>0</v>
      </c>
      <c r="AM65">
        <v>20.420000000000002</v>
      </c>
      <c r="AN65">
        <v>0.57999999999999996</v>
      </c>
      <c r="AO65">
        <v>0.75</v>
      </c>
      <c r="AP65">
        <v>0.61</v>
      </c>
      <c r="AQ65">
        <v>7.74</v>
      </c>
      <c r="AR65">
        <v>5.81</v>
      </c>
      <c r="AS65">
        <v>0</v>
      </c>
      <c r="AT65">
        <v>122.92</v>
      </c>
      <c r="AU65">
        <v>5.09</v>
      </c>
      <c r="AV65">
        <v>0.3</v>
      </c>
      <c r="AW65">
        <v>20</v>
      </c>
      <c r="AX65">
        <v>65</v>
      </c>
      <c r="AY65">
        <v>23.1</v>
      </c>
      <c r="AZ65">
        <v>9.9</v>
      </c>
      <c r="BA65">
        <v>62.91</v>
      </c>
    </row>
    <row r="66" spans="7:53">
      <c r="G66" t="s">
        <v>108</v>
      </c>
      <c r="H66" s="115">
        <v>238.85000000000002</v>
      </c>
      <c r="I66" s="88">
        <v>144.11000000000001</v>
      </c>
      <c r="J66" s="88">
        <v>5.09</v>
      </c>
      <c r="K66" s="88">
        <v>177.13</v>
      </c>
      <c r="L66" s="88">
        <v>7.74</v>
      </c>
      <c r="M66" s="116">
        <v>0</v>
      </c>
      <c r="N66" s="115">
        <v>0</v>
      </c>
      <c r="O66" s="88">
        <v>85</v>
      </c>
      <c r="P66" s="88">
        <v>0</v>
      </c>
      <c r="Q66" s="88">
        <v>0</v>
      </c>
      <c r="R66" s="88">
        <v>0</v>
      </c>
      <c r="S66" s="116">
        <v>0</v>
      </c>
      <c r="W66">
        <v>0.61</v>
      </c>
      <c r="X66">
        <v>0.35</v>
      </c>
      <c r="Y66">
        <v>0.4</v>
      </c>
      <c r="Z66">
        <v>0.8</v>
      </c>
      <c r="AA66">
        <v>0.64</v>
      </c>
      <c r="AB66">
        <v>0</v>
      </c>
      <c r="AC66">
        <v>94.14</v>
      </c>
      <c r="AD66">
        <v>0</v>
      </c>
      <c r="AE66">
        <v>96.79</v>
      </c>
      <c r="AF66">
        <v>0</v>
      </c>
      <c r="AG66">
        <v>0</v>
      </c>
      <c r="AH66">
        <v>59.04</v>
      </c>
      <c r="AI66">
        <v>40.65</v>
      </c>
      <c r="AJ66">
        <v>0</v>
      </c>
      <c r="AK66">
        <v>33.880000000000003</v>
      </c>
      <c r="AL66">
        <v>0</v>
      </c>
      <c r="AM66">
        <v>20.420000000000002</v>
      </c>
      <c r="AN66">
        <v>0.57999999999999996</v>
      </c>
      <c r="AO66">
        <v>0.75</v>
      </c>
      <c r="AP66">
        <v>0.61</v>
      </c>
      <c r="AQ66">
        <v>7.74</v>
      </c>
      <c r="AR66">
        <v>5.81</v>
      </c>
      <c r="AS66">
        <v>0</v>
      </c>
      <c r="AT66">
        <v>122.92</v>
      </c>
      <c r="AU66">
        <v>5.09</v>
      </c>
      <c r="AV66">
        <v>0.3</v>
      </c>
      <c r="AW66">
        <v>20</v>
      </c>
      <c r="AX66">
        <v>65</v>
      </c>
      <c r="AY66">
        <v>23.1</v>
      </c>
      <c r="AZ66">
        <v>9.9</v>
      </c>
      <c r="BA66">
        <v>48.4</v>
      </c>
    </row>
    <row r="67" spans="7:53">
      <c r="G67" t="s">
        <v>109</v>
      </c>
      <c r="H67" s="115">
        <v>455.21000000000004</v>
      </c>
      <c r="I67" s="88">
        <v>143.21</v>
      </c>
      <c r="J67" s="88">
        <v>5.19</v>
      </c>
      <c r="K67" s="88">
        <v>177.13</v>
      </c>
      <c r="L67" s="88">
        <v>7.74</v>
      </c>
      <c r="M67" s="116">
        <v>0</v>
      </c>
      <c r="N67" s="115">
        <v>0</v>
      </c>
      <c r="O67" s="88">
        <v>85</v>
      </c>
      <c r="P67" s="88">
        <v>0</v>
      </c>
      <c r="Q67" s="88">
        <v>0</v>
      </c>
      <c r="R67" s="88">
        <v>0</v>
      </c>
      <c r="S67" s="116">
        <v>0</v>
      </c>
      <c r="W67">
        <v>0.61</v>
      </c>
      <c r="X67">
        <v>0.35</v>
      </c>
      <c r="Y67">
        <v>0.4</v>
      </c>
      <c r="Z67">
        <v>0.8</v>
      </c>
      <c r="AA67">
        <v>0.64</v>
      </c>
      <c r="AB67">
        <v>212.94</v>
      </c>
      <c r="AC67">
        <v>94.14</v>
      </c>
      <c r="AD67">
        <v>0</v>
      </c>
      <c r="AE67">
        <v>96.79</v>
      </c>
      <c r="AF67">
        <v>0</v>
      </c>
      <c r="AG67">
        <v>0</v>
      </c>
      <c r="AH67">
        <v>59.04</v>
      </c>
      <c r="AI67">
        <v>40.65</v>
      </c>
      <c r="AJ67">
        <v>0</v>
      </c>
      <c r="AK67">
        <v>33.880000000000003</v>
      </c>
      <c r="AL67">
        <v>0</v>
      </c>
      <c r="AM67">
        <v>25.94</v>
      </c>
      <c r="AN67">
        <v>0.57999999999999996</v>
      </c>
      <c r="AO67">
        <v>0.75</v>
      </c>
      <c r="AP67">
        <v>0.61</v>
      </c>
      <c r="AQ67">
        <v>7.74</v>
      </c>
      <c r="AR67">
        <v>5.81</v>
      </c>
      <c r="AS67">
        <v>0</v>
      </c>
      <c r="AT67">
        <v>122.92</v>
      </c>
      <c r="AU67">
        <v>5.19</v>
      </c>
      <c r="AV67">
        <v>0.3</v>
      </c>
      <c r="AW67">
        <v>20</v>
      </c>
      <c r="AX67">
        <v>65</v>
      </c>
      <c r="AY67">
        <v>21</v>
      </c>
      <c r="AZ67">
        <v>9</v>
      </c>
      <c r="BA67">
        <v>48.4</v>
      </c>
    </row>
    <row r="68" spans="7:53">
      <c r="G68" t="s">
        <v>110</v>
      </c>
      <c r="H68" s="115">
        <v>452.41</v>
      </c>
      <c r="I68" s="88">
        <v>142.01000000000002</v>
      </c>
      <c r="J68" s="88">
        <v>5.19</v>
      </c>
      <c r="K68" s="88">
        <v>177.13</v>
      </c>
      <c r="L68" s="88">
        <v>7.74</v>
      </c>
      <c r="M68" s="116">
        <v>0</v>
      </c>
      <c r="N68" s="115">
        <v>0</v>
      </c>
      <c r="O68" s="88">
        <v>85</v>
      </c>
      <c r="P68" s="88">
        <v>0</v>
      </c>
      <c r="Q68" s="88">
        <v>0</v>
      </c>
      <c r="R68" s="88">
        <v>0</v>
      </c>
      <c r="S68" s="116">
        <v>0</v>
      </c>
      <c r="W68">
        <v>0.61</v>
      </c>
      <c r="X68">
        <v>0.35</v>
      </c>
      <c r="Y68">
        <v>0.4</v>
      </c>
      <c r="Z68">
        <v>0.8</v>
      </c>
      <c r="AA68">
        <v>0.64</v>
      </c>
      <c r="AB68">
        <v>212.94</v>
      </c>
      <c r="AC68">
        <v>94.14</v>
      </c>
      <c r="AD68">
        <v>0</v>
      </c>
      <c r="AE68">
        <v>96.79</v>
      </c>
      <c r="AF68">
        <v>0</v>
      </c>
      <c r="AG68">
        <v>0</v>
      </c>
      <c r="AH68">
        <v>59.04</v>
      </c>
      <c r="AI68">
        <v>40.65</v>
      </c>
      <c r="AJ68">
        <v>0</v>
      </c>
      <c r="AK68">
        <v>33.880000000000003</v>
      </c>
      <c r="AL68">
        <v>0</v>
      </c>
      <c r="AM68">
        <v>25.94</v>
      </c>
      <c r="AN68">
        <v>0.57999999999999996</v>
      </c>
      <c r="AO68">
        <v>0.75</v>
      </c>
      <c r="AP68">
        <v>0.61</v>
      </c>
      <c r="AQ68">
        <v>7.74</v>
      </c>
      <c r="AR68">
        <v>5.81</v>
      </c>
      <c r="AS68">
        <v>0</v>
      </c>
      <c r="AT68">
        <v>122.92</v>
      </c>
      <c r="AU68">
        <v>5.19</v>
      </c>
      <c r="AV68">
        <v>0.3</v>
      </c>
      <c r="AW68">
        <v>20</v>
      </c>
      <c r="AX68">
        <v>65</v>
      </c>
      <c r="AY68">
        <v>18.2</v>
      </c>
      <c r="AZ68">
        <v>7.8</v>
      </c>
      <c r="BA68">
        <v>48.4</v>
      </c>
    </row>
    <row r="69" spans="7:53">
      <c r="G69" t="s">
        <v>111</v>
      </c>
      <c r="H69" s="115">
        <v>450.31000000000006</v>
      </c>
      <c r="I69" s="88">
        <v>141.11000000000001</v>
      </c>
      <c r="J69" s="88">
        <v>5.19</v>
      </c>
      <c r="K69" s="88">
        <v>177.13</v>
      </c>
      <c r="L69" s="88">
        <v>7.74</v>
      </c>
      <c r="M69" s="116">
        <v>0</v>
      </c>
      <c r="N69" s="115">
        <v>0</v>
      </c>
      <c r="O69" s="88">
        <v>85</v>
      </c>
      <c r="P69" s="88">
        <v>0</v>
      </c>
      <c r="Q69" s="88">
        <v>0</v>
      </c>
      <c r="R69" s="88">
        <v>0</v>
      </c>
      <c r="S69" s="116">
        <v>0</v>
      </c>
      <c r="W69">
        <v>0.61</v>
      </c>
      <c r="X69">
        <v>0.35</v>
      </c>
      <c r="Y69">
        <v>0.4</v>
      </c>
      <c r="Z69">
        <v>0.8</v>
      </c>
      <c r="AA69">
        <v>0.64</v>
      </c>
      <c r="AB69">
        <v>212.94</v>
      </c>
      <c r="AC69">
        <v>94.14</v>
      </c>
      <c r="AD69">
        <v>0</v>
      </c>
      <c r="AE69">
        <v>96.79</v>
      </c>
      <c r="AF69">
        <v>0</v>
      </c>
      <c r="AG69">
        <v>0</v>
      </c>
      <c r="AH69">
        <v>59.04</v>
      </c>
      <c r="AI69">
        <v>40.65</v>
      </c>
      <c r="AJ69">
        <v>0</v>
      </c>
      <c r="AK69">
        <v>33.880000000000003</v>
      </c>
      <c r="AL69">
        <v>0</v>
      </c>
      <c r="AM69">
        <v>25.94</v>
      </c>
      <c r="AN69">
        <v>0.57999999999999996</v>
      </c>
      <c r="AO69">
        <v>0.75</v>
      </c>
      <c r="AP69">
        <v>0.61</v>
      </c>
      <c r="AQ69">
        <v>7.74</v>
      </c>
      <c r="AR69">
        <v>5.81</v>
      </c>
      <c r="AS69">
        <v>0</v>
      </c>
      <c r="AT69">
        <v>122.92</v>
      </c>
      <c r="AU69">
        <v>5.19</v>
      </c>
      <c r="AV69">
        <v>0.3</v>
      </c>
      <c r="AW69">
        <v>20</v>
      </c>
      <c r="AX69">
        <v>65</v>
      </c>
      <c r="AY69">
        <v>16.100000000000001</v>
      </c>
      <c r="AZ69">
        <v>6.9</v>
      </c>
      <c r="BA69">
        <v>48.4</v>
      </c>
    </row>
    <row r="70" spans="7:53">
      <c r="G70" t="s">
        <v>112</v>
      </c>
      <c r="H70" s="115">
        <v>448.91</v>
      </c>
      <c r="I70" s="88">
        <v>140.51000000000002</v>
      </c>
      <c r="J70" s="88">
        <v>5.19</v>
      </c>
      <c r="K70" s="88">
        <v>162.60999999999999</v>
      </c>
      <c r="L70" s="88">
        <v>7.74</v>
      </c>
      <c r="M70" s="116">
        <v>0</v>
      </c>
      <c r="N70" s="115">
        <v>0</v>
      </c>
      <c r="O70" s="88">
        <v>85</v>
      </c>
      <c r="P70" s="88">
        <v>0</v>
      </c>
      <c r="Q70" s="88">
        <v>0</v>
      </c>
      <c r="R70" s="88">
        <v>0</v>
      </c>
      <c r="S70" s="116">
        <v>0</v>
      </c>
      <c r="W70">
        <v>0.61</v>
      </c>
      <c r="X70">
        <v>0.35</v>
      </c>
      <c r="Y70">
        <v>0.4</v>
      </c>
      <c r="Z70">
        <v>0.8</v>
      </c>
      <c r="AA70">
        <v>0.64</v>
      </c>
      <c r="AB70">
        <v>212.94</v>
      </c>
      <c r="AC70">
        <v>94.14</v>
      </c>
      <c r="AD70">
        <v>0</v>
      </c>
      <c r="AE70">
        <v>96.79</v>
      </c>
      <c r="AF70">
        <v>0</v>
      </c>
      <c r="AG70">
        <v>0</v>
      </c>
      <c r="AH70">
        <v>59.04</v>
      </c>
      <c r="AI70">
        <v>40.65</v>
      </c>
      <c r="AJ70">
        <v>0</v>
      </c>
      <c r="AK70">
        <v>33.880000000000003</v>
      </c>
      <c r="AL70">
        <v>0</v>
      </c>
      <c r="AM70">
        <v>25.94</v>
      </c>
      <c r="AN70">
        <v>0.57999999999999996</v>
      </c>
      <c r="AO70">
        <v>0.75</v>
      </c>
      <c r="AP70">
        <v>0.61</v>
      </c>
      <c r="AQ70">
        <v>7.74</v>
      </c>
      <c r="AR70">
        <v>5.81</v>
      </c>
      <c r="AS70">
        <v>0</v>
      </c>
      <c r="AT70">
        <v>122.92</v>
      </c>
      <c r="AU70">
        <v>5.19</v>
      </c>
      <c r="AV70">
        <v>0.3</v>
      </c>
      <c r="AW70">
        <v>20</v>
      </c>
      <c r="AX70">
        <v>65</v>
      </c>
      <c r="AY70">
        <v>14.7</v>
      </c>
      <c r="AZ70">
        <v>6.3</v>
      </c>
      <c r="BA70">
        <v>33.880000000000003</v>
      </c>
    </row>
    <row r="71" spans="7:53">
      <c r="G71" t="s">
        <v>113</v>
      </c>
      <c r="H71" s="115">
        <v>446.81000000000006</v>
      </c>
      <c r="I71" s="88">
        <v>195.75</v>
      </c>
      <c r="J71" s="88">
        <v>5.28</v>
      </c>
      <c r="K71" s="88">
        <v>162.60999999999999</v>
      </c>
      <c r="L71" s="88">
        <v>7.74</v>
      </c>
      <c r="M71" s="116">
        <v>0</v>
      </c>
      <c r="N71" s="115">
        <v>0</v>
      </c>
      <c r="O71" s="88">
        <v>85</v>
      </c>
      <c r="P71" s="88">
        <v>0</v>
      </c>
      <c r="Q71" s="88">
        <v>0</v>
      </c>
      <c r="R71" s="88">
        <v>0</v>
      </c>
      <c r="S71" s="116">
        <v>0</v>
      </c>
      <c r="W71">
        <v>0.61</v>
      </c>
      <c r="X71">
        <v>0.35</v>
      </c>
      <c r="Y71">
        <v>0.4</v>
      </c>
      <c r="Z71">
        <v>0.8</v>
      </c>
      <c r="AA71">
        <v>0.64</v>
      </c>
      <c r="AB71">
        <v>212.94</v>
      </c>
      <c r="AC71">
        <v>94.14</v>
      </c>
      <c r="AD71">
        <v>0</v>
      </c>
      <c r="AE71">
        <v>96.79</v>
      </c>
      <c r="AF71">
        <v>0</v>
      </c>
      <c r="AG71">
        <v>0</v>
      </c>
      <c r="AH71">
        <v>59.04</v>
      </c>
      <c r="AI71">
        <v>0</v>
      </c>
      <c r="AJ71">
        <v>96.79</v>
      </c>
      <c r="AK71">
        <v>33.880000000000003</v>
      </c>
      <c r="AL71">
        <v>0</v>
      </c>
      <c r="AM71">
        <v>25.94</v>
      </c>
      <c r="AN71">
        <v>0.57999999999999996</v>
      </c>
      <c r="AO71">
        <v>0.75</v>
      </c>
      <c r="AP71">
        <v>0.61</v>
      </c>
      <c r="AQ71">
        <v>7.74</v>
      </c>
      <c r="AR71">
        <v>5.81</v>
      </c>
      <c r="AS71">
        <v>0</v>
      </c>
      <c r="AT71">
        <v>122.92</v>
      </c>
      <c r="AU71">
        <v>5.28</v>
      </c>
      <c r="AV71">
        <v>0.3</v>
      </c>
      <c r="AW71">
        <v>20</v>
      </c>
      <c r="AX71">
        <v>65</v>
      </c>
      <c r="AY71">
        <v>12.6</v>
      </c>
      <c r="AZ71">
        <v>5.4</v>
      </c>
      <c r="BA71">
        <v>33.880000000000003</v>
      </c>
    </row>
    <row r="72" spans="7:53">
      <c r="G72" t="s">
        <v>114</v>
      </c>
      <c r="H72" s="115">
        <v>444.01000000000005</v>
      </c>
      <c r="I72" s="88">
        <v>194.54999999999998</v>
      </c>
      <c r="J72" s="88">
        <v>5.28</v>
      </c>
      <c r="K72" s="88">
        <v>143.25</v>
      </c>
      <c r="L72" s="88">
        <v>7.74</v>
      </c>
      <c r="M72" s="116">
        <v>0</v>
      </c>
      <c r="N72" s="115">
        <v>0</v>
      </c>
      <c r="O72" s="88">
        <v>85</v>
      </c>
      <c r="P72" s="88">
        <v>0</v>
      </c>
      <c r="Q72" s="88">
        <v>0</v>
      </c>
      <c r="R72" s="88">
        <v>0</v>
      </c>
      <c r="S72" s="116">
        <v>0</v>
      </c>
      <c r="W72">
        <v>0.61</v>
      </c>
      <c r="X72">
        <v>0.35</v>
      </c>
      <c r="Y72">
        <v>0.4</v>
      </c>
      <c r="Z72">
        <v>0.8</v>
      </c>
      <c r="AA72">
        <v>0.64</v>
      </c>
      <c r="AB72">
        <v>212.94</v>
      </c>
      <c r="AC72">
        <v>94.14</v>
      </c>
      <c r="AD72">
        <v>0</v>
      </c>
      <c r="AE72">
        <v>96.79</v>
      </c>
      <c r="AF72">
        <v>0</v>
      </c>
      <c r="AG72">
        <v>0</v>
      </c>
      <c r="AH72">
        <v>59.04</v>
      </c>
      <c r="AI72">
        <v>0</v>
      </c>
      <c r="AJ72">
        <v>96.79</v>
      </c>
      <c r="AK72">
        <v>33.880000000000003</v>
      </c>
      <c r="AL72">
        <v>0</v>
      </c>
      <c r="AM72">
        <v>25.94</v>
      </c>
      <c r="AN72">
        <v>0.57999999999999996</v>
      </c>
      <c r="AO72">
        <v>0.75</v>
      </c>
      <c r="AP72">
        <v>0.61</v>
      </c>
      <c r="AQ72">
        <v>7.74</v>
      </c>
      <c r="AR72">
        <v>5.81</v>
      </c>
      <c r="AS72">
        <v>0</v>
      </c>
      <c r="AT72">
        <v>122.92</v>
      </c>
      <c r="AU72">
        <v>5.28</v>
      </c>
      <c r="AV72">
        <v>0.3</v>
      </c>
      <c r="AW72">
        <v>20</v>
      </c>
      <c r="AX72">
        <v>65</v>
      </c>
      <c r="AY72">
        <v>9.8000000000000007</v>
      </c>
      <c r="AZ72">
        <v>4.2</v>
      </c>
      <c r="BA72">
        <v>14.52</v>
      </c>
    </row>
    <row r="73" spans="7:53">
      <c r="G73" t="s">
        <v>115</v>
      </c>
      <c r="H73" s="115">
        <v>441.21000000000004</v>
      </c>
      <c r="I73" s="88">
        <v>193.35</v>
      </c>
      <c r="J73" s="88">
        <v>5.28</v>
      </c>
      <c r="K73" s="88">
        <v>20.329999999999998</v>
      </c>
      <c r="L73" s="88">
        <v>7.74</v>
      </c>
      <c r="M73" s="116">
        <v>0</v>
      </c>
      <c r="N73" s="115">
        <v>0</v>
      </c>
      <c r="O73" s="88">
        <v>85</v>
      </c>
      <c r="P73" s="88">
        <v>0</v>
      </c>
      <c r="Q73" s="88">
        <v>0</v>
      </c>
      <c r="R73" s="88">
        <v>0</v>
      </c>
      <c r="S73" s="116">
        <v>0</v>
      </c>
      <c r="W73">
        <v>0.61</v>
      </c>
      <c r="X73">
        <v>0.35</v>
      </c>
      <c r="Y73">
        <v>0.4</v>
      </c>
      <c r="Z73">
        <v>0.8</v>
      </c>
      <c r="AA73">
        <v>0.64</v>
      </c>
      <c r="AB73">
        <v>212.94</v>
      </c>
      <c r="AC73">
        <v>94.14</v>
      </c>
      <c r="AD73">
        <v>0</v>
      </c>
      <c r="AE73">
        <v>96.79</v>
      </c>
      <c r="AF73">
        <v>0</v>
      </c>
      <c r="AG73">
        <v>0</v>
      </c>
      <c r="AH73">
        <v>59.04</v>
      </c>
      <c r="AI73">
        <v>0</v>
      </c>
      <c r="AJ73">
        <v>96.79</v>
      </c>
      <c r="AK73">
        <v>33.880000000000003</v>
      </c>
      <c r="AL73">
        <v>0</v>
      </c>
      <c r="AM73">
        <v>25.94</v>
      </c>
      <c r="AN73">
        <v>0.57999999999999996</v>
      </c>
      <c r="AO73">
        <v>0.75</v>
      </c>
      <c r="AP73">
        <v>0.61</v>
      </c>
      <c r="AQ73">
        <v>7.74</v>
      </c>
      <c r="AR73">
        <v>5.81</v>
      </c>
      <c r="AS73">
        <v>0</v>
      </c>
      <c r="AT73">
        <v>0</v>
      </c>
      <c r="AU73">
        <v>5.28</v>
      </c>
      <c r="AV73">
        <v>0.3</v>
      </c>
      <c r="AW73">
        <v>20</v>
      </c>
      <c r="AX73">
        <v>65</v>
      </c>
      <c r="AY73">
        <v>7</v>
      </c>
      <c r="AZ73">
        <v>3</v>
      </c>
      <c r="BA73">
        <v>14.52</v>
      </c>
    </row>
    <row r="74" spans="7:53">
      <c r="G74" t="s">
        <v>116</v>
      </c>
      <c r="H74" s="115">
        <v>440.51000000000005</v>
      </c>
      <c r="I74" s="88">
        <v>193.04999999999998</v>
      </c>
      <c r="J74" s="88">
        <v>5.28</v>
      </c>
      <c r="K74" s="88">
        <v>15.489999999999998</v>
      </c>
      <c r="L74" s="88">
        <v>7.74</v>
      </c>
      <c r="M74" s="116">
        <v>0</v>
      </c>
      <c r="N74" s="115">
        <v>0</v>
      </c>
      <c r="O74" s="88">
        <v>85</v>
      </c>
      <c r="P74" s="88">
        <v>0</v>
      </c>
      <c r="Q74" s="88">
        <v>0</v>
      </c>
      <c r="R74" s="88">
        <v>0</v>
      </c>
      <c r="S74" s="116">
        <v>0</v>
      </c>
      <c r="W74">
        <v>0.61</v>
      </c>
      <c r="X74">
        <v>0.35</v>
      </c>
      <c r="Y74">
        <v>0.4</v>
      </c>
      <c r="Z74">
        <v>0.8</v>
      </c>
      <c r="AA74">
        <v>0.64</v>
      </c>
      <c r="AB74">
        <v>212.94</v>
      </c>
      <c r="AC74">
        <v>94.14</v>
      </c>
      <c r="AD74">
        <v>0</v>
      </c>
      <c r="AE74">
        <v>96.79</v>
      </c>
      <c r="AF74">
        <v>0</v>
      </c>
      <c r="AG74">
        <v>0</v>
      </c>
      <c r="AH74">
        <v>59.04</v>
      </c>
      <c r="AI74">
        <v>0</v>
      </c>
      <c r="AJ74">
        <v>96.79</v>
      </c>
      <c r="AK74">
        <v>33.880000000000003</v>
      </c>
      <c r="AL74">
        <v>0</v>
      </c>
      <c r="AM74">
        <v>25.94</v>
      </c>
      <c r="AN74">
        <v>0.57999999999999996</v>
      </c>
      <c r="AO74">
        <v>0.75</v>
      </c>
      <c r="AP74">
        <v>0.61</v>
      </c>
      <c r="AQ74">
        <v>7.74</v>
      </c>
      <c r="AR74">
        <v>5.81</v>
      </c>
      <c r="AS74">
        <v>0</v>
      </c>
      <c r="AT74">
        <v>0</v>
      </c>
      <c r="AU74">
        <v>5.28</v>
      </c>
      <c r="AV74">
        <v>0.3</v>
      </c>
      <c r="AW74">
        <v>20</v>
      </c>
      <c r="AX74">
        <v>65</v>
      </c>
      <c r="AY74">
        <v>6.3</v>
      </c>
      <c r="AZ74">
        <v>2.7</v>
      </c>
      <c r="BA74">
        <v>9.68</v>
      </c>
    </row>
    <row r="75" spans="7:53">
      <c r="G75" t="s">
        <v>117</v>
      </c>
      <c r="H75" s="115">
        <v>464.03000000000003</v>
      </c>
      <c r="I75" s="88">
        <v>133.41</v>
      </c>
      <c r="J75" s="88">
        <v>5.47</v>
      </c>
      <c r="K75" s="88">
        <v>0</v>
      </c>
      <c r="L75" s="88">
        <v>7.74</v>
      </c>
      <c r="M75" s="116">
        <v>0</v>
      </c>
      <c r="N75" s="115">
        <v>0</v>
      </c>
      <c r="O75" s="88">
        <v>85</v>
      </c>
      <c r="P75" s="88">
        <v>0</v>
      </c>
      <c r="Q75" s="88">
        <v>0</v>
      </c>
      <c r="R75" s="88">
        <v>0</v>
      </c>
      <c r="S75" s="116">
        <v>0</v>
      </c>
      <c r="W75">
        <v>0.61</v>
      </c>
      <c r="X75">
        <v>0.35</v>
      </c>
      <c r="Y75">
        <v>0.4</v>
      </c>
      <c r="Z75">
        <v>0.8</v>
      </c>
      <c r="AA75">
        <v>0.64</v>
      </c>
      <c r="AB75">
        <v>212.94</v>
      </c>
      <c r="AC75">
        <v>94.14</v>
      </c>
      <c r="AD75">
        <v>0</v>
      </c>
      <c r="AE75">
        <v>96.79</v>
      </c>
      <c r="AF75">
        <v>24.92</v>
      </c>
      <c r="AG75">
        <v>0</v>
      </c>
      <c r="AH75">
        <v>33.880000000000003</v>
      </c>
      <c r="AI75">
        <v>0</v>
      </c>
      <c r="AJ75">
        <v>96.79</v>
      </c>
      <c r="AK75">
        <v>0</v>
      </c>
      <c r="AL75">
        <v>0</v>
      </c>
      <c r="AM75">
        <v>25.94</v>
      </c>
      <c r="AN75">
        <v>0.57999999999999996</v>
      </c>
      <c r="AO75">
        <v>0.75</v>
      </c>
      <c r="AP75">
        <v>0.61</v>
      </c>
      <c r="AQ75">
        <v>7.74</v>
      </c>
      <c r="AR75">
        <v>0</v>
      </c>
      <c r="AS75">
        <v>0</v>
      </c>
      <c r="AT75">
        <v>0</v>
      </c>
      <c r="AU75">
        <v>5.47</v>
      </c>
      <c r="AV75">
        <v>0.3</v>
      </c>
      <c r="AW75">
        <v>20</v>
      </c>
      <c r="AX75">
        <v>65</v>
      </c>
      <c r="AY75">
        <v>4.9000000000000004</v>
      </c>
      <c r="AZ75">
        <v>2.1</v>
      </c>
      <c r="BA75">
        <v>0</v>
      </c>
    </row>
    <row r="76" spans="7:53">
      <c r="G76" t="s">
        <v>118</v>
      </c>
      <c r="H76" s="115">
        <v>462.63000000000005</v>
      </c>
      <c r="I76" s="88">
        <v>132.81</v>
      </c>
      <c r="J76" s="88">
        <v>5.47</v>
      </c>
      <c r="K76" s="88">
        <v>0</v>
      </c>
      <c r="L76" s="88">
        <v>7.74</v>
      </c>
      <c r="M76" s="116">
        <v>0</v>
      </c>
      <c r="N76" s="115">
        <v>0</v>
      </c>
      <c r="O76" s="88">
        <v>85</v>
      </c>
      <c r="P76" s="88">
        <v>0</v>
      </c>
      <c r="Q76" s="88">
        <v>0</v>
      </c>
      <c r="R76" s="88">
        <v>0</v>
      </c>
      <c r="S76" s="116">
        <v>0</v>
      </c>
      <c r="W76">
        <v>0.61</v>
      </c>
      <c r="X76">
        <v>0.35</v>
      </c>
      <c r="Y76">
        <v>0.4</v>
      </c>
      <c r="Z76">
        <v>0.8</v>
      </c>
      <c r="AA76">
        <v>0.64</v>
      </c>
      <c r="AB76">
        <v>212.94</v>
      </c>
      <c r="AC76">
        <v>94.14</v>
      </c>
      <c r="AD76">
        <v>0</v>
      </c>
      <c r="AE76">
        <v>96.79</v>
      </c>
      <c r="AF76">
        <v>24.92</v>
      </c>
      <c r="AG76">
        <v>0</v>
      </c>
      <c r="AH76">
        <v>33.880000000000003</v>
      </c>
      <c r="AI76">
        <v>0</v>
      </c>
      <c r="AJ76">
        <v>96.79</v>
      </c>
      <c r="AK76">
        <v>0</v>
      </c>
      <c r="AL76">
        <v>0</v>
      </c>
      <c r="AM76">
        <v>25.94</v>
      </c>
      <c r="AN76">
        <v>0.57999999999999996</v>
      </c>
      <c r="AO76">
        <v>0.75</v>
      </c>
      <c r="AP76">
        <v>0.61</v>
      </c>
      <c r="AQ76">
        <v>7.74</v>
      </c>
      <c r="AR76">
        <v>0</v>
      </c>
      <c r="AS76">
        <v>0</v>
      </c>
      <c r="AT76">
        <v>0</v>
      </c>
      <c r="AU76">
        <v>5.47</v>
      </c>
      <c r="AV76">
        <v>0.3</v>
      </c>
      <c r="AW76">
        <v>20</v>
      </c>
      <c r="AX76">
        <v>65</v>
      </c>
      <c r="AY76">
        <v>3.5</v>
      </c>
      <c r="AZ76">
        <v>1.5</v>
      </c>
      <c r="BA76">
        <v>0</v>
      </c>
    </row>
    <row r="77" spans="7:53">
      <c r="G77" t="s">
        <v>119</v>
      </c>
      <c r="H77" s="115">
        <v>461.23000000000008</v>
      </c>
      <c r="I77" s="88">
        <v>132.21</v>
      </c>
      <c r="J77" s="88">
        <v>5.47</v>
      </c>
      <c r="K77" s="88">
        <v>0</v>
      </c>
      <c r="L77" s="88">
        <v>7.74</v>
      </c>
      <c r="M77" s="116">
        <v>0</v>
      </c>
      <c r="N77" s="115">
        <v>0</v>
      </c>
      <c r="O77" s="88">
        <v>85</v>
      </c>
      <c r="P77" s="88">
        <v>0</v>
      </c>
      <c r="Q77" s="88">
        <v>0</v>
      </c>
      <c r="R77" s="88">
        <v>0</v>
      </c>
      <c r="S77" s="116">
        <v>0</v>
      </c>
      <c r="W77">
        <v>0.61</v>
      </c>
      <c r="X77">
        <v>0.35</v>
      </c>
      <c r="Y77">
        <v>0.4</v>
      </c>
      <c r="Z77">
        <v>0.8</v>
      </c>
      <c r="AA77">
        <v>0.64</v>
      </c>
      <c r="AB77">
        <v>212.94</v>
      </c>
      <c r="AC77">
        <v>94.14</v>
      </c>
      <c r="AD77">
        <v>0</v>
      </c>
      <c r="AE77">
        <v>96.79</v>
      </c>
      <c r="AF77">
        <v>24.92</v>
      </c>
      <c r="AG77">
        <v>0</v>
      </c>
      <c r="AH77">
        <v>33.880000000000003</v>
      </c>
      <c r="AI77">
        <v>0</v>
      </c>
      <c r="AJ77">
        <v>96.79</v>
      </c>
      <c r="AK77">
        <v>0</v>
      </c>
      <c r="AL77">
        <v>0</v>
      </c>
      <c r="AM77">
        <v>25.94</v>
      </c>
      <c r="AN77">
        <v>0.57999999999999996</v>
      </c>
      <c r="AO77">
        <v>0.75</v>
      </c>
      <c r="AP77">
        <v>0.61</v>
      </c>
      <c r="AQ77">
        <v>7.74</v>
      </c>
      <c r="AR77">
        <v>0</v>
      </c>
      <c r="AS77">
        <v>0</v>
      </c>
      <c r="AT77">
        <v>0</v>
      </c>
      <c r="AU77">
        <v>5.47</v>
      </c>
      <c r="AV77">
        <v>0.3</v>
      </c>
      <c r="AW77">
        <v>20</v>
      </c>
      <c r="AX77">
        <v>65</v>
      </c>
      <c r="AY77">
        <v>2.1</v>
      </c>
      <c r="AZ77">
        <v>0.9</v>
      </c>
      <c r="BA77">
        <v>0</v>
      </c>
    </row>
    <row r="78" spans="7:53">
      <c r="G78" t="s">
        <v>120</v>
      </c>
      <c r="H78" s="115">
        <v>459.83000000000004</v>
      </c>
      <c r="I78" s="88">
        <v>131.61000000000001</v>
      </c>
      <c r="J78" s="88">
        <v>5.47</v>
      </c>
      <c r="K78" s="88">
        <v>0</v>
      </c>
      <c r="L78" s="88">
        <v>7.74</v>
      </c>
      <c r="M78" s="116">
        <v>0</v>
      </c>
      <c r="N78" s="115">
        <v>0</v>
      </c>
      <c r="O78" s="88">
        <v>85</v>
      </c>
      <c r="P78" s="88">
        <v>0</v>
      </c>
      <c r="Q78" s="88">
        <v>0</v>
      </c>
      <c r="R78" s="88">
        <v>0</v>
      </c>
      <c r="S78" s="116">
        <v>0</v>
      </c>
      <c r="W78">
        <v>0.61</v>
      </c>
      <c r="X78">
        <v>0.35</v>
      </c>
      <c r="Y78">
        <v>0.4</v>
      </c>
      <c r="Z78">
        <v>0.8</v>
      </c>
      <c r="AA78">
        <v>0.64</v>
      </c>
      <c r="AB78">
        <v>212.94</v>
      </c>
      <c r="AC78">
        <v>94.14</v>
      </c>
      <c r="AD78">
        <v>0</v>
      </c>
      <c r="AE78">
        <v>96.79</v>
      </c>
      <c r="AF78">
        <v>24.92</v>
      </c>
      <c r="AG78">
        <v>0</v>
      </c>
      <c r="AH78">
        <v>33.880000000000003</v>
      </c>
      <c r="AI78">
        <v>0</v>
      </c>
      <c r="AJ78">
        <v>96.79</v>
      </c>
      <c r="AK78">
        <v>0</v>
      </c>
      <c r="AL78">
        <v>0</v>
      </c>
      <c r="AM78">
        <v>25.94</v>
      </c>
      <c r="AN78">
        <v>0.57999999999999996</v>
      </c>
      <c r="AO78">
        <v>0.75</v>
      </c>
      <c r="AP78">
        <v>0.61</v>
      </c>
      <c r="AQ78">
        <v>7.74</v>
      </c>
      <c r="AR78">
        <v>0</v>
      </c>
      <c r="AS78">
        <v>0</v>
      </c>
      <c r="AT78">
        <v>0</v>
      </c>
      <c r="AU78">
        <v>5.47</v>
      </c>
      <c r="AV78">
        <v>0.3</v>
      </c>
      <c r="AW78">
        <v>20</v>
      </c>
      <c r="AX78">
        <v>65</v>
      </c>
      <c r="AY78">
        <v>0.7</v>
      </c>
      <c r="AZ78">
        <v>0.3</v>
      </c>
      <c r="BA78">
        <v>0</v>
      </c>
    </row>
    <row r="79" spans="7:53">
      <c r="G79" t="s">
        <v>121</v>
      </c>
      <c r="H79" s="115">
        <v>362.69000000000005</v>
      </c>
      <c r="I79" s="88">
        <v>131.46</v>
      </c>
      <c r="J79" s="88">
        <v>5.65</v>
      </c>
      <c r="K79" s="88">
        <v>0</v>
      </c>
      <c r="L79" s="88">
        <v>7.74</v>
      </c>
      <c r="M79" s="116">
        <v>0</v>
      </c>
      <c r="N79" s="115">
        <v>0</v>
      </c>
      <c r="O79" s="88">
        <v>85</v>
      </c>
      <c r="P79" s="88">
        <v>0</v>
      </c>
      <c r="Q79" s="88">
        <v>0</v>
      </c>
      <c r="R79" s="88">
        <v>0</v>
      </c>
      <c r="S79" s="116">
        <v>0</v>
      </c>
      <c r="W79">
        <v>0.61</v>
      </c>
      <c r="X79">
        <v>0.35</v>
      </c>
      <c r="Y79">
        <v>0.4</v>
      </c>
      <c r="Z79">
        <v>0.8</v>
      </c>
      <c r="AA79">
        <v>0.64</v>
      </c>
      <c r="AB79">
        <v>212.94</v>
      </c>
      <c r="AC79">
        <v>94.14</v>
      </c>
      <c r="AD79">
        <v>0</v>
      </c>
      <c r="AE79">
        <v>0</v>
      </c>
      <c r="AF79">
        <v>24.92</v>
      </c>
      <c r="AG79">
        <v>0</v>
      </c>
      <c r="AH79">
        <v>33.880000000000003</v>
      </c>
      <c r="AI79">
        <v>0</v>
      </c>
      <c r="AJ79">
        <v>96.79</v>
      </c>
      <c r="AK79">
        <v>0</v>
      </c>
      <c r="AL79">
        <v>0</v>
      </c>
      <c r="AM79">
        <v>25.94</v>
      </c>
      <c r="AN79">
        <v>0.57999999999999996</v>
      </c>
      <c r="AO79">
        <v>0.75</v>
      </c>
      <c r="AP79">
        <v>0.61</v>
      </c>
      <c r="AQ79">
        <v>7.74</v>
      </c>
      <c r="AR79">
        <v>0</v>
      </c>
      <c r="AS79">
        <v>0</v>
      </c>
      <c r="AT79">
        <v>0</v>
      </c>
      <c r="AU79">
        <v>5.65</v>
      </c>
      <c r="AV79">
        <v>0.3</v>
      </c>
      <c r="AW79">
        <v>20</v>
      </c>
      <c r="AX79">
        <v>65</v>
      </c>
      <c r="AY79">
        <v>0.35</v>
      </c>
      <c r="AZ79">
        <v>0.15</v>
      </c>
      <c r="BA79">
        <v>0</v>
      </c>
    </row>
    <row r="80" spans="7:53">
      <c r="G80" t="s">
        <v>122</v>
      </c>
      <c r="H80" s="115">
        <v>362.34000000000003</v>
      </c>
      <c r="I80" s="88">
        <v>131.31</v>
      </c>
      <c r="J80" s="88">
        <v>5.65</v>
      </c>
      <c r="K80" s="88">
        <v>0</v>
      </c>
      <c r="L80" s="88">
        <v>7.74</v>
      </c>
      <c r="M80" s="116">
        <v>0</v>
      </c>
      <c r="N80" s="115">
        <v>0</v>
      </c>
      <c r="O80" s="88">
        <v>85</v>
      </c>
      <c r="P80" s="88">
        <v>0</v>
      </c>
      <c r="Q80" s="88">
        <v>0</v>
      </c>
      <c r="R80" s="88">
        <v>0</v>
      </c>
      <c r="S80" s="116">
        <v>0</v>
      </c>
      <c r="W80">
        <v>0.61</v>
      </c>
      <c r="X80">
        <v>0.35</v>
      </c>
      <c r="Y80">
        <v>0.4</v>
      </c>
      <c r="Z80">
        <v>0.8</v>
      </c>
      <c r="AA80">
        <v>0.64</v>
      </c>
      <c r="AB80">
        <v>212.94</v>
      </c>
      <c r="AC80">
        <v>94.14</v>
      </c>
      <c r="AD80">
        <v>0</v>
      </c>
      <c r="AE80">
        <v>0</v>
      </c>
      <c r="AF80">
        <v>24.92</v>
      </c>
      <c r="AG80">
        <v>0</v>
      </c>
      <c r="AH80">
        <v>33.880000000000003</v>
      </c>
      <c r="AI80">
        <v>0</v>
      </c>
      <c r="AJ80">
        <v>96.79</v>
      </c>
      <c r="AK80">
        <v>0</v>
      </c>
      <c r="AL80">
        <v>0</v>
      </c>
      <c r="AM80">
        <v>25.94</v>
      </c>
      <c r="AN80">
        <v>0.57999999999999996</v>
      </c>
      <c r="AO80">
        <v>0.75</v>
      </c>
      <c r="AP80">
        <v>0.61</v>
      </c>
      <c r="AQ80">
        <v>7.74</v>
      </c>
      <c r="AR80">
        <v>0</v>
      </c>
      <c r="AS80">
        <v>0</v>
      </c>
      <c r="AT80">
        <v>0</v>
      </c>
      <c r="AU80">
        <v>5.65</v>
      </c>
      <c r="AV80">
        <v>0.3</v>
      </c>
      <c r="AW80">
        <v>20</v>
      </c>
      <c r="AX80">
        <v>65</v>
      </c>
      <c r="AY80">
        <v>0</v>
      </c>
      <c r="AZ80">
        <v>0</v>
      </c>
      <c r="BA80">
        <v>0</v>
      </c>
    </row>
    <row r="81" spans="7:53">
      <c r="G81" t="s">
        <v>123</v>
      </c>
      <c r="H81" s="115">
        <v>362.34000000000003</v>
      </c>
      <c r="I81" s="88">
        <v>131.31</v>
      </c>
      <c r="J81" s="88">
        <v>5.65</v>
      </c>
      <c r="K81" s="88">
        <v>0</v>
      </c>
      <c r="L81" s="88">
        <v>7.74</v>
      </c>
      <c r="M81" s="116">
        <v>0</v>
      </c>
      <c r="N81" s="115">
        <v>0</v>
      </c>
      <c r="O81" s="88">
        <v>85</v>
      </c>
      <c r="P81" s="88">
        <v>0</v>
      </c>
      <c r="Q81" s="88">
        <v>0</v>
      </c>
      <c r="R81" s="88">
        <v>0</v>
      </c>
      <c r="S81" s="116">
        <v>0</v>
      </c>
      <c r="W81">
        <v>0.61</v>
      </c>
      <c r="X81">
        <v>0.35</v>
      </c>
      <c r="Y81">
        <v>0.4</v>
      </c>
      <c r="Z81">
        <v>0.8</v>
      </c>
      <c r="AA81">
        <v>0.64</v>
      </c>
      <c r="AB81">
        <v>212.94</v>
      </c>
      <c r="AC81">
        <v>94.14</v>
      </c>
      <c r="AD81">
        <v>0</v>
      </c>
      <c r="AE81">
        <v>0</v>
      </c>
      <c r="AF81">
        <v>24.92</v>
      </c>
      <c r="AG81">
        <v>0</v>
      </c>
      <c r="AH81">
        <v>33.880000000000003</v>
      </c>
      <c r="AI81">
        <v>0</v>
      </c>
      <c r="AJ81">
        <v>96.79</v>
      </c>
      <c r="AK81">
        <v>0</v>
      </c>
      <c r="AL81">
        <v>0</v>
      </c>
      <c r="AM81">
        <v>25.94</v>
      </c>
      <c r="AN81">
        <v>0.57999999999999996</v>
      </c>
      <c r="AO81">
        <v>0.75</v>
      </c>
      <c r="AP81">
        <v>0.61</v>
      </c>
      <c r="AQ81">
        <v>7.74</v>
      </c>
      <c r="AR81">
        <v>0</v>
      </c>
      <c r="AS81">
        <v>0</v>
      </c>
      <c r="AT81">
        <v>0</v>
      </c>
      <c r="AU81">
        <v>5.65</v>
      </c>
      <c r="AV81">
        <v>0.3</v>
      </c>
      <c r="AW81">
        <v>20</v>
      </c>
      <c r="AX81">
        <v>65</v>
      </c>
      <c r="AY81">
        <v>0</v>
      </c>
      <c r="AZ81">
        <v>0</v>
      </c>
      <c r="BA81">
        <v>0</v>
      </c>
    </row>
    <row r="82" spans="7:53">
      <c r="G82" t="s">
        <v>124</v>
      </c>
      <c r="H82" s="115">
        <v>362.34000000000003</v>
      </c>
      <c r="I82" s="88">
        <v>131.31</v>
      </c>
      <c r="J82" s="88">
        <v>5.65</v>
      </c>
      <c r="K82" s="88">
        <v>0</v>
      </c>
      <c r="L82" s="88">
        <v>7.74</v>
      </c>
      <c r="M82" s="116">
        <v>0</v>
      </c>
      <c r="N82" s="115">
        <v>0</v>
      </c>
      <c r="O82" s="88">
        <v>85</v>
      </c>
      <c r="P82" s="88">
        <v>0</v>
      </c>
      <c r="Q82" s="88">
        <v>0</v>
      </c>
      <c r="R82" s="88">
        <v>0</v>
      </c>
      <c r="S82" s="116">
        <v>0</v>
      </c>
      <c r="W82">
        <v>0.61</v>
      </c>
      <c r="X82">
        <v>0.35</v>
      </c>
      <c r="Y82">
        <v>0.4</v>
      </c>
      <c r="Z82">
        <v>0.8</v>
      </c>
      <c r="AA82">
        <v>0.64</v>
      </c>
      <c r="AB82">
        <v>212.94</v>
      </c>
      <c r="AC82">
        <v>94.14</v>
      </c>
      <c r="AD82">
        <v>0</v>
      </c>
      <c r="AE82">
        <v>0</v>
      </c>
      <c r="AF82">
        <v>24.92</v>
      </c>
      <c r="AG82">
        <v>0</v>
      </c>
      <c r="AH82">
        <v>33.880000000000003</v>
      </c>
      <c r="AI82">
        <v>0</v>
      </c>
      <c r="AJ82">
        <v>96.79</v>
      </c>
      <c r="AK82">
        <v>0</v>
      </c>
      <c r="AL82">
        <v>0</v>
      </c>
      <c r="AM82">
        <v>25.94</v>
      </c>
      <c r="AN82">
        <v>0.57999999999999996</v>
      </c>
      <c r="AO82">
        <v>0.75</v>
      </c>
      <c r="AP82">
        <v>0.61</v>
      </c>
      <c r="AQ82">
        <v>7.74</v>
      </c>
      <c r="AR82">
        <v>0</v>
      </c>
      <c r="AS82">
        <v>0</v>
      </c>
      <c r="AT82">
        <v>0</v>
      </c>
      <c r="AU82">
        <v>5.65</v>
      </c>
      <c r="AV82">
        <v>0.3</v>
      </c>
      <c r="AW82">
        <v>20</v>
      </c>
      <c r="AX82">
        <v>65</v>
      </c>
      <c r="AY82">
        <v>0</v>
      </c>
      <c r="AZ82">
        <v>0</v>
      </c>
      <c r="BA82">
        <v>0</v>
      </c>
    </row>
    <row r="83" spans="7:53">
      <c r="G83" t="s">
        <v>125</v>
      </c>
      <c r="H83" s="115">
        <v>459.13000000000005</v>
      </c>
      <c r="I83" s="88">
        <v>119.69000000000001</v>
      </c>
      <c r="J83" s="88">
        <v>5.84</v>
      </c>
      <c r="K83" s="88">
        <v>43.56</v>
      </c>
      <c r="L83" s="88">
        <v>7.74</v>
      </c>
      <c r="M83" s="116">
        <v>0</v>
      </c>
      <c r="N83" s="115">
        <v>0</v>
      </c>
      <c r="O83" s="88">
        <v>85</v>
      </c>
      <c r="P83" s="88">
        <v>0</v>
      </c>
      <c r="Q83" s="88">
        <v>0</v>
      </c>
      <c r="R83" s="88">
        <v>0</v>
      </c>
      <c r="S83" s="116">
        <v>0</v>
      </c>
      <c r="W83">
        <v>0.61</v>
      </c>
      <c r="X83">
        <v>0.35</v>
      </c>
      <c r="Y83">
        <v>0.4</v>
      </c>
      <c r="Z83">
        <v>0.8</v>
      </c>
      <c r="AA83">
        <v>0.64</v>
      </c>
      <c r="AB83">
        <v>212.94</v>
      </c>
      <c r="AC83">
        <v>94.14</v>
      </c>
      <c r="AD83">
        <v>0</v>
      </c>
      <c r="AE83">
        <v>96.79</v>
      </c>
      <c r="AF83">
        <v>24.92</v>
      </c>
      <c r="AG83">
        <v>0</v>
      </c>
      <c r="AH83">
        <v>22.26</v>
      </c>
      <c r="AI83">
        <v>0</v>
      </c>
      <c r="AJ83">
        <v>96.79</v>
      </c>
      <c r="AK83">
        <v>0</v>
      </c>
      <c r="AL83">
        <v>0</v>
      </c>
      <c r="AM83">
        <v>25.94</v>
      </c>
      <c r="AN83">
        <v>0.57999999999999996</v>
      </c>
      <c r="AO83">
        <v>0.75</v>
      </c>
      <c r="AP83">
        <v>0.61</v>
      </c>
      <c r="AQ83">
        <v>7.74</v>
      </c>
      <c r="AR83">
        <v>0</v>
      </c>
      <c r="AS83">
        <v>43.56</v>
      </c>
      <c r="AT83">
        <v>0</v>
      </c>
      <c r="AU83">
        <v>5.84</v>
      </c>
      <c r="AV83">
        <v>0.3</v>
      </c>
      <c r="AW83">
        <v>20</v>
      </c>
      <c r="AX83">
        <v>65</v>
      </c>
      <c r="AY83">
        <v>0</v>
      </c>
      <c r="AZ83">
        <v>0</v>
      </c>
      <c r="BA83">
        <v>0</v>
      </c>
    </row>
    <row r="84" spans="7:53">
      <c r="G84" t="s">
        <v>126</v>
      </c>
      <c r="H84" s="115">
        <v>459.13000000000005</v>
      </c>
      <c r="I84" s="88">
        <v>119.69000000000001</v>
      </c>
      <c r="J84" s="88">
        <v>5.84</v>
      </c>
      <c r="K84" s="88">
        <v>48.4</v>
      </c>
      <c r="L84" s="88">
        <v>7.74</v>
      </c>
      <c r="M84" s="116">
        <v>0</v>
      </c>
      <c r="N84" s="115">
        <v>0</v>
      </c>
      <c r="O84" s="88">
        <v>85</v>
      </c>
      <c r="P84" s="88">
        <v>0</v>
      </c>
      <c r="Q84" s="88">
        <v>0</v>
      </c>
      <c r="R84" s="88">
        <v>0</v>
      </c>
      <c r="S84" s="116">
        <v>0</v>
      </c>
      <c r="W84">
        <v>0.61</v>
      </c>
      <c r="X84">
        <v>0.35</v>
      </c>
      <c r="Y84">
        <v>0.4</v>
      </c>
      <c r="Z84">
        <v>0.8</v>
      </c>
      <c r="AA84">
        <v>0.64</v>
      </c>
      <c r="AB84">
        <v>212.94</v>
      </c>
      <c r="AC84">
        <v>94.14</v>
      </c>
      <c r="AD84">
        <v>0</v>
      </c>
      <c r="AE84">
        <v>96.79</v>
      </c>
      <c r="AF84">
        <v>24.92</v>
      </c>
      <c r="AG84">
        <v>0</v>
      </c>
      <c r="AH84">
        <v>22.26</v>
      </c>
      <c r="AI84">
        <v>0</v>
      </c>
      <c r="AJ84">
        <v>96.79</v>
      </c>
      <c r="AK84">
        <v>0</v>
      </c>
      <c r="AL84">
        <v>0</v>
      </c>
      <c r="AM84">
        <v>25.94</v>
      </c>
      <c r="AN84">
        <v>0.57999999999999996</v>
      </c>
      <c r="AO84">
        <v>0.75</v>
      </c>
      <c r="AP84">
        <v>0.61</v>
      </c>
      <c r="AQ84">
        <v>7.74</v>
      </c>
      <c r="AR84">
        <v>0</v>
      </c>
      <c r="AS84">
        <v>48.4</v>
      </c>
      <c r="AT84">
        <v>0</v>
      </c>
      <c r="AU84">
        <v>5.84</v>
      </c>
      <c r="AV84">
        <v>0.3</v>
      </c>
      <c r="AW84">
        <v>20</v>
      </c>
      <c r="AX84">
        <v>65</v>
      </c>
      <c r="AY84">
        <v>0</v>
      </c>
      <c r="AZ84">
        <v>0</v>
      </c>
      <c r="BA84">
        <v>0</v>
      </c>
    </row>
    <row r="85" spans="7:53">
      <c r="G85" t="s">
        <v>127</v>
      </c>
      <c r="H85" s="115">
        <v>459.13000000000005</v>
      </c>
      <c r="I85" s="88">
        <v>119.69000000000001</v>
      </c>
      <c r="J85" s="88">
        <v>5.84</v>
      </c>
      <c r="K85" s="88">
        <v>48.4</v>
      </c>
      <c r="L85" s="88">
        <v>7.74</v>
      </c>
      <c r="M85" s="116">
        <v>0</v>
      </c>
      <c r="N85" s="115">
        <v>0</v>
      </c>
      <c r="O85" s="88">
        <v>85</v>
      </c>
      <c r="P85" s="88">
        <v>0</v>
      </c>
      <c r="Q85" s="88">
        <v>0</v>
      </c>
      <c r="R85" s="88">
        <v>0</v>
      </c>
      <c r="S85" s="116">
        <v>0</v>
      </c>
      <c r="W85">
        <v>0.61</v>
      </c>
      <c r="X85">
        <v>0.35</v>
      </c>
      <c r="Y85">
        <v>0.4</v>
      </c>
      <c r="Z85">
        <v>0.8</v>
      </c>
      <c r="AA85">
        <v>0.64</v>
      </c>
      <c r="AB85">
        <v>212.94</v>
      </c>
      <c r="AC85">
        <v>94.14</v>
      </c>
      <c r="AD85">
        <v>0</v>
      </c>
      <c r="AE85">
        <v>96.79</v>
      </c>
      <c r="AF85">
        <v>24.92</v>
      </c>
      <c r="AG85">
        <v>0</v>
      </c>
      <c r="AH85">
        <v>22.26</v>
      </c>
      <c r="AI85">
        <v>0</v>
      </c>
      <c r="AJ85">
        <v>96.79</v>
      </c>
      <c r="AK85">
        <v>0</v>
      </c>
      <c r="AL85">
        <v>0</v>
      </c>
      <c r="AM85">
        <v>25.94</v>
      </c>
      <c r="AN85">
        <v>0.57999999999999996</v>
      </c>
      <c r="AO85">
        <v>0.75</v>
      </c>
      <c r="AP85">
        <v>0.61</v>
      </c>
      <c r="AQ85">
        <v>7.74</v>
      </c>
      <c r="AR85">
        <v>0</v>
      </c>
      <c r="AS85">
        <v>48.4</v>
      </c>
      <c r="AT85">
        <v>0</v>
      </c>
      <c r="AU85">
        <v>5.84</v>
      </c>
      <c r="AV85">
        <v>0.3</v>
      </c>
      <c r="AW85">
        <v>20</v>
      </c>
      <c r="AX85">
        <v>65</v>
      </c>
      <c r="AY85">
        <v>0</v>
      </c>
      <c r="AZ85">
        <v>0</v>
      </c>
      <c r="BA85">
        <v>0</v>
      </c>
    </row>
    <row r="86" spans="7:53">
      <c r="G86" t="s">
        <v>128</v>
      </c>
      <c r="H86" s="115">
        <v>459.13000000000005</v>
      </c>
      <c r="I86" s="88">
        <v>119.69000000000001</v>
      </c>
      <c r="J86" s="88">
        <v>5.84</v>
      </c>
      <c r="K86" s="88">
        <v>48.4</v>
      </c>
      <c r="L86" s="88">
        <v>7.74</v>
      </c>
      <c r="M86" s="116">
        <v>0</v>
      </c>
      <c r="N86" s="115">
        <v>0</v>
      </c>
      <c r="O86" s="88">
        <v>85</v>
      </c>
      <c r="P86" s="88">
        <v>0</v>
      </c>
      <c r="Q86" s="88">
        <v>0</v>
      </c>
      <c r="R86" s="88">
        <v>0</v>
      </c>
      <c r="S86" s="116">
        <v>0</v>
      </c>
      <c r="W86">
        <v>0.61</v>
      </c>
      <c r="X86">
        <v>0.35</v>
      </c>
      <c r="Y86">
        <v>0.4</v>
      </c>
      <c r="Z86">
        <v>0.8</v>
      </c>
      <c r="AA86">
        <v>0.64</v>
      </c>
      <c r="AB86">
        <v>212.94</v>
      </c>
      <c r="AC86">
        <v>94.14</v>
      </c>
      <c r="AD86">
        <v>0</v>
      </c>
      <c r="AE86">
        <v>96.79</v>
      </c>
      <c r="AF86">
        <v>24.92</v>
      </c>
      <c r="AG86">
        <v>0</v>
      </c>
      <c r="AH86">
        <v>22.26</v>
      </c>
      <c r="AI86">
        <v>0</v>
      </c>
      <c r="AJ86">
        <v>96.79</v>
      </c>
      <c r="AK86">
        <v>0</v>
      </c>
      <c r="AL86">
        <v>0</v>
      </c>
      <c r="AM86">
        <v>25.94</v>
      </c>
      <c r="AN86">
        <v>0.57999999999999996</v>
      </c>
      <c r="AO86">
        <v>0.75</v>
      </c>
      <c r="AP86">
        <v>0.61</v>
      </c>
      <c r="AQ86">
        <v>7.74</v>
      </c>
      <c r="AR86">
        <v>0</v>
      </c>
      <c r="AS86">
        <v>48.4</v>
      </c>
      <c r="AT86">
        <v>0</v>
      </c>
      <c r="AU86">
        <v>5.84</v>
      </c>
      <c r="AV86">
        <v>0.3</v>
      </c>
      <c r="AW86">
        <v>20</v>
      </c>
      <c r="AX86">
        <v>65</v>
      </c>
      <c r="AY86">
        <v>0</v>
      </c>
      <c r="AZ86">
        <v>0</v>
      </c>
      <c r="BA86">
        <v>0</v>
      </c>
    </row>
    <row r="87" spans="7:53">
      <c r="G87" t="s">
        <v>129</v>
      </c>
      <c r="H87" s="115">
        <v>652.71000000000015</v>
      </c>
      <c r="I87" s="88">
        <v>160.34</v>
      </c>
      <c r="J87" s="88">
        <v>6.02</v>
      </c>
      <c r="K87" s="88">
        <v>29.04</v>
      </c>
      <c r="L87" s="88">
        <v>7.74</v>
      </c>
      <c r="M87" s="116">
        <v>0</v>
      </c>
      <c r="N87" s="115">
        <v>0</v>
      </c>
      <c r="O87" s="88">
        <v>85</v>
      </c>
      <c r="P87" s="88">
        <v>0</v>
      </c>
      <c r="Q87" s="88">
        <v>0</v>
      </c>
      <c r="R87" s="88">
        <v>0</v>
      </c>
      <c r="S87" s="116">
        <v>0</v>
      </c>
      <c r="W87">
        <v>0.61</v>
      </c>
      <c r="X87">
        <v>0.35</v>
      </c>
      <c r="Y87">
        <v>0.4</v>
      </c>
      <c r="Z87">
        <v>0.8</v>
      </c>
      <c r="AA87">
        <v>0.64</v>
      </c>
      <c r="AB87">
        <v>212.94</v>
      </c>
      <c r="AC87">
        <v>94.14</v>
      </c>
      <c r="AD87">
        <v>0</v>
      </c>
      <c r="AE87">
        <v>96.79</v>
      </c>
      <c r="AF87">
        <v>24.92</v>
      </c>
      <c r="AG87">
        <v>193.58</v>
      </c>
      <c r="AH87">
        <v>22.26</v>
      </c>
      <c r="AI87">
        <v>0</v>
      </c>
      <c r="AJ87">
        <v>96.79</v>
      </c>
      <c r="AK87">
        <v>40.65</v>
      </c>
      <c r="AL87">
        <v>0</v>
      </c>
      <c r="AM87">
        <v>25.94</v>
      </c>
      <c r="AN87">
        <v>0.57999999999999996</v>
      </c>
      <c r="AO87">
        <v>0.75</v>
      </c>
      <c r="AP87">
        <v>0.61</v>
      </c>
      <c r="AQ87">
        <v>7.74</v>
      </c>
      <c r="AR87">
        <v>0</v>
      </c>
      <c r="AS87">
        <v>29.04</v>
      </c>
      <c r="AT87">
        <v>0</v>
      </c>
      <c r="AU87">
        <v>6.02</v>
      </c>
      <c r="AV87">
        <v>0.3</v>
      </c>
      <c r="AW87">
        <v>20</v>
      </c>
      <c r="AX87">
        <v>65</v>
      </c>
      <c r="AY87">
        <v>0</v>
      </c>
      <c r="AZ87">
        <v>0</v>
      </c>
      <c r="BA87">
        <v>0</v>
      </c>
    </row>
    <row r="88" spans="7:53">
      <c r="G88" t="s">
        <v>130</v>
      </c>
      <c r="H88" s="115">
        <v>652.71000000000015</v>
      </c>
      <c r="I88" s="88">
        <v>160.34</v>
      </c>
      <c r="J88" s="88">
        <v>6.02</v>
      </c>
      <c r="K88" s="88">
        <v>48.4</v>
      </c>
      <c r="L88" s="88">
        <v>7.74</v>
      </c>
      <c r="M88" s="116">
        <v>0</v>
      </c>
      <c r="N88" s="115">
        <v>0</v>
      </c>
      <c r="O88" s="88">
        <v>85</v>
      </c>
      <c r="P88" s="88">
        <v>0</v>
      </c>
      <c r="Q88" s="88">
        <v>0</v>
      </c>
      <c r="R88" s="88">
        <v>0</v>
      </c>
      <c r="S88" s="116">
        <v>0</v>
      </c>
      <c r="W88">
        <v>0.61</v>
      </c>
      <c r="X88">
        <v>0.35</v>
      </c>
      <c r="Y88">
        <v>0.4</v>
      </c>
      <c r="Z88">
        <v>0.8</v>
      </c>
      <c r="AA88">
        <v>0.64</v>
      </c>
      <c r="AB88">
        <v>212.94</v>
      </c>
      <c r="AC88">
        <v>94.14</v>
      </c>
      <c r="AD88">
        <v>0</v>
      </c>
      <c r="AE88">
        <v>96.79</v>
      </c>
      <c r="AF88">
        <v>24.92</v>
      </c>
      <c r="AG88">
        <v>193.58</v>
      </c>
      <c r="AH88">
        <v>22.26</v>
      </c>
      <c r="AI88">
        <v>0</v>
      </c>
      <c r="AJ88">
        <v>96.79</v>
      </c>
      <c r="AK88">
        <v>40.65</v>
      </c>
      <c r="AL88">
        <v>0</v>
      </c>
      <c r="AM88">
        <v>25.94</v>
      </c>
      <c r="AN88">
        <v>0.57999999999999996</v>
      </c>
      <c r="AO88">
        <v>0.75</v>
      </c>
      <c r="AP88">
        <v>0.61</v>
      </c>
      <c r="AQ88">
        <v>7.74</v>
      </c>
      <c r="AR88">
        <v>0</v>
      </c>
      <c r="AS88">
        <v>48.4</v>
      </c>
      <c r="AT88">
        <v>0</v>
      </c>
      <c r="AU88">
        <v>6.02</v>
      </c>
      <c r="AV88">
        <v>0.3</v>
      </c>
      <c r="AW88">
        <v>20</v>
      </c>
      <c r="AX88">
        <v>65</v>
      </c>
      <c r="AY88">
        <v>0</v>
      </c>
      <c r="AZ88">
        <v>0</v>
      </c>
      <c r="BA88">
        <v>0</v>
      </c>
    </row>
    <row r="89" spans="7:53">
      <c r="G89" t="s">
        <v>131</v>
      </c>
      <c r="H89" s="115">
        <v>652.71000000000015</v>
      </c>
      <c r="I89" s="88">
        <v>160.34</v>
      </c>
      <c r="J89" s="88">
        <v>6.02</v>
      </c>
      <c r="K89" s="88">
        <v>48.4</v>
      </c>
      <c r="L89" s="88">
        <v>7.74</v>
      </c>
      <c r="M89" s="116">
        <v>0</v>
      </c>
      <c r="N89" s="115">
        <v>0</v>
      </c>
      <c r="O89" s="88">
        <v>85</v>
      </c>
      <c r="P89" s="88">
        <v>0</v>
      </c>
      <c r="Q89" s="88">
        <v>0</v>
      </c>
      <c r="R89" s="88">
        <v>0</v>
      </c>
      <c r="S89" s="116">
        <v>0</v>
      </c>
      <c r="W89">
        <v>0.61</v>
      </c>
      <c r="X89">
        <v>0.35</v>
      </c>
      <c r="Y89">
        <v>0.4</v>
      </c>
      <c r="Z89">
        <v>0.8</v>
      </c>
      <c r="AA89">
        <v>0.64</v>
      </c>
      <c r="AB89">
        <v>212.94</v>
      </c>
      <c r="AC89">
        <v>94.14</v>
      </c>
      <c r="AD89">
        <v>0</v>
      </c>
      <c r="AE89">
        <v>96.79</v>
      </c>
      <c r="AF89">
        <v>24.92</v>
      </c>
      <c r="AG89">
        <v>193.58</v>
      </c>
      <c r="AH89">
        <v>22.26</v>
      </c>
      <c r="AI89">
        <v>0</v>
      </c>
      <c r="AJ89">
        <v>96.79</v>
      </c>
      <c r="AK89">
        <v>40.65</v>
      </c>
      <c r="AL89">
        <v>0</v>
      </c>
      <c r="AM89">
        <v>25.94</v>
      </c>
      <c r="AN89">
        <v>0.57999999999999996</v>
      </c>
      <c r="AO89">
        <v>0.75</v>
      </c>
      <c r="AP89">
        <v>0.61</v>
      </c>
      <c r="AQ89">
        <v>7.74</v>
      </c>
      <c r="AR89">
        <v>0</v>
      </c>
      <c r="AS89">
        <v>48.4</v>
      </c>
      <c r="AT89">
        <v>0</v>
      </c>
      <c r="AU89">
        <v>6.02</v>
      </c>
      <c r="AV89">
        <v>0.3</v>
      </c>
      <c r="AW89">
        <v>20</v>
      </c>
      <c r="AX89">
        <v>65</v>
      </c>
      <c r="AY89">
        <v>0</v>
      </c>
      <c r="AZ89">
        <v>0</v>
      </c>
      <c r="BA89">
        <v>0</v>
      </c>
    </row>
    <row r="90" spans="7:53">
      <c r="G90" t="s">
        <v>132</v>
      </c>
      <c r="H90" s="115">
        <v>652.71000000000015</v>
      </c>
      <c r="I90" s="88">
        <v>160.34</v>
      </c>
      <c r="J90" s="88">
        <v>6.02</v>
      </c>
      <c r="K90" s="88">
        <v>48.4</v>
      </c>
      <c r="L90" s="88">
        <v>7.74</v>
      </c>
      <c r="M90" s="116">
        <v>0</v>
      </c>
      <c r="N90" s="115">
        <v>0</v>
      </c>
      <c r="O90" s="88">
        <v>85</v>
      </c>
      <c r="P90" s="88">
        <v>0</v>
      </c>
      <c r="Q90" s="88">
        <v>0</v>
      </c>
      <c r="R90" s="88">
        <v>0</v>
      </c>
      <c r="S90" s="116">
        <v>0</v>
      </c>
      <c r="W90">
        <v>0.61</v>
      </c>
      <c r="X90">
        <v>0.35</v>
      </c>
      <c r="Y90">
        <v>0.4</v>
      </c>
      <c r="Z90">
        <v>0.8</v>
      </c>
      <c r="AA90">
        <v>0.64</v>
      </c>
      <c r="AB90">
        <v>212.94</v>
      </c>
      <c r="AC90">
        <v>94.14</v>
      </c>
      <c r="AD90">
        <v>0</v>
      </c>
      <c r="AE90">
        <v>96.79</v>
      </c>
      <c r="AF90">
        <v>24.92</v>
      </c>
      <c r="AG90">
        <v>193.58</v>
      </c>
      <c r="AH90">
        <v>22.26</v>
      </c>
      <c r="AI90">
        <v>0</v>
      </c>
      <c r="AJ90">
        <v>96.79</v>
      </c>
      <c r="AK90">
        <v>40.65</v>
      </c>
      <c r="AL90">
        <v>0</v>
      </c>
      <c r="AM90">
        <v>25.94</v>
      </c>
      <c r="AN90">
        <v>0.57999999999999996</v>
      </c>
      <c r="AO90">
        <v>0.75</v>
      </c>
      <c r="AP90">
        <v>0.61</v>
      </c>
      <c r="AQ90">
        <v>7.74</v>
      </c>
      <c r="AR90">
        <v>0</v>
      </c>
      <c r="AS90">
        <v>48.4</v>
      </c>
      <c r="AT90">
        <v>0</v>
      </c>
      <c r="AU90">
        <v>6.02</v>
      </c>
      <c r="AV90">
        <v>0.3</v>
      </c>
      <c r="AW90">
        <v>20</v>
      </c>
      <c r="AX90">
        <v>65</v>
      </c>
      <c r="AY90">
        <v>0</v>
      </c>
      <c r="AZ90">
        <v>0</v>
      </c>
      <c r="BA90">
        <v>0</v>
      </c>
    </row>
    <row r="91" spans="7:53">
      <c r="G91" t="s">
        <v>133</v>
      </c>
      <c r="H91" s="115">
        <v>701.10000000000014</v>
      </c>
      <c r="I91" s="88">
        <v>160.34</v>
      </c>
      <c r="J91" s="88">
        <v>6.3</v>
      </c>
      <c r="K91" s="88">
        <v>24.2</v>
      </c>
      <c r="L91" s="88">
        <v>5.81</v>
      </c>
      <c r="M91" s="116">
        <v>0</v>
      </c>
      <c r="N91" s="115">
        <v>0</v>
      </c>
      <c r="O91" s="88">
        <v>85</v>
      </c>
      <c r="P91" s="88">
        <v>0</v>
      </c>
      <c r="Q91" s="88">
        <v>0</v>
      </c>
      <c r="R91" s="88">
        <v>0</v>
      </c>
      <c r="S91" s="116">
        <v>0</v>
      </c>
      <c r="W91">
        <v>0.61</v>
      </c>
      <c r="X91">
        <v>0.35</v>
      </c>
      <c r="Y91">
        <v>0.4</v>
      </c>
      <c r="Z91">
        <v>0.8</v>
      </c>
      <c r="AA91">
        <v>0.64</v>
      </c>
      <c r="AB91">
        <v>212.94</v>
      </c>
      <c r="AC91">
        <v>94.14</v>
      </c>
      <c r="AD91">
        <v>0</v>
      </c>
      <c r="AE91">
        <v>145.18</v>
      </c>
      <c r="AF91">
        <v>24.92</v>
      </c>
      <c r="AG91">
        <v>193.58</v>
      </c>
      <c r="AH91">
        <v>22.26</v>
      </c>
      <c r="AI91">
        <v>0</v>
      </c>
      <c r="AJ91">
        <v>96.79</v>
      </c>
      <c r="AK91">
        <v>40.65</v>
      </c>
      <c r="AL91">
        <v>0</v>
      </c>
      <c r="AM91">
        <v>25.94</v>
      </c>
      <c r="AN91">
        <v>0.57999999999999996</v>
      </c>
      <c r="AO91">
        <v>0.75</v>
      </c>
      <c r="AP91">
        <v>0.61</v>
      </c>
      <c r="AQ91">
        <v>5.81</v>
      </c>
      <c r="AR91">
        <v>0</v>
      </c>
      <c r="AS91">
        <v>24.2</v>
      </c>
      <c r="AT91">
        <v>0</v>
      </c>
      <c r="AU91">
        <v>6.3</v>
      </c>
      <c r="AV91">
        <v>0.3</v>
      </c>
      <c r="AW91">
        <v>20</v>
      </c>
      <c r="AX91">
        <v>65</v>
      </c>
      <c r="AY91">
        <v>0</v>
      </c>
      <c r="AZ91">
        <v>0</v>
      </c>
      <c r="BA91">
        <v>0</v>
      </c>
    </row>
    <row r="92" spans="7:53">
      <c r="G92" t="s">
        <v>134</v>
      </c>
      <c r="H92" s="115">
        <v>701.10000000000014</v>
      </c>
      <c r="I92" s="88">
        <v>160.34</v>
      </c>
      <c r="J92" s="88">
        <v>6.3</v>
      </c>
      <c r="K92" s="88">
        <v>48.4</v>
      </c>
      <c r="L92" s="88">
        <v>5.81</v>
      </c>
      <c r="M92" s="116">
        <v>0</v>
      </c>
      <c r="N92" s="115">
        <v>0</v>
      </c>
      <c r="O92" s="88">
        <v>85</v>
      </c>
      <c r="P92" s="88">
        <v>0</v>
      </c>
      <c r="Q92" s="88">
        <v>0</v>
      </c>
      <c r="R92" s="88">
        <v>0</v>
      </c>
      <c r="S92" s="116">
        <v>0</v>
      </c>
      <c r="W92">
        <v>0.61</v>
      </c>
      <c r="X92">
        <v>0.35</v>
      </c>
      <c r="Y92">
        <v>0.4</v>
      </c>
      <c r="Z92">
        <v>0.8</v>
      </c>
      <c r="AA92">
        <v>0.64</v>
      </c>
      <c r="AB92">
        <v>212.94</v>
      </c>
      <c r="AC92">
        <v>94.14</v>
      </c>
      <c r="AD92">
        <v>0</v>
      </c>
      <c r="AE92">
        <v>145.18</v>
      </c>
      <c r="AF92">
        <v>24.92</v>
      </c>
      <c r="AG92">
        <v>193.58</v>
      </c>
      <c r="AH92">
        <v>22.26</v>
      </c>
      <c r="AI92">
        <v>0</v>
      </c>
      <c r="AJ92">
        <v>96.79</v>
      </c>
      <c r="AK92">
        <v>40.65</v>
      </c>
      <c r="AL92">
        <v>0</v>
      </c>
      <c r="AM92">
        <v>25.94</v>
      </c>
      <c r="AN92">
        <v>0.57999999999999996</v>
      </c>
      <c r="AO92">
        <v>0.75</v>
      </c>
      <c r="AP92">
        <v>0.61</v>
      </c>
      <c r="AQ92">
        <v>5.81</v>
      </c>
      <c r="AR92">
        <v>0</v>
      </c>
      <c r="AS92">
        <v>48.4</v>
      </c>
      <c r="AT92">
        <v>0</v>
      </c>
      <c r="AU92">
        <v>6.3</v>
      </c>
      <c r="AV92">
        <v>0.3</v>
      </c>
      <c r="AW92">
        <v>20</v>
      </c>
      <c r="AX92">
        <v>65</v>
      </c>
      <c r="AY92">
        <v>0</v>
      </c>
      <c r="AZ92">
        <v>0</v>
      </c>
      <c r="BA92">
        <v>0</v>
      </c>
    </row>
    <row r="93" spans="7:53">
      <c r="G93" t="s">
        <v>135</v>
      </c>
      <c r="H93" s="115">
        <v>701.10000000000014</v>
      </c>
      <c r="I93" s="88">
        <v>171.96</v>
      </c>
      <c r="J93" s="88">
        <v>6.3</v>
      </c>
      <c r="K93" s="88">
        <v>48.4</v>
      </c>
      <c r="L93" s="88">
        <v>5.81</v>
      </c>
      <c r="M93" s="116">
        <v>0</v>
      </c>
      <c r="N93" s="115">
        <v>0</v>
      </c>
      <c r="O93" s="88">
        <v>85</v>
      </c>
      <c r="P93" s="88">
        <v>0</v>
      </c>
      <c r="Q93" s="88">
        <v>0</v>
      </c>
      <c r="R93" s="88">
        <v>0</v>
      </c>
      <c r="S93" s="116">
        <v>0</v>
      </c>
      <c r="W93">
        <v>0.61</v>
      </c>
      <c r="X93">
        <v>0.35</v>
      </c>
      <c r="Y93">
        <v>0.4</v>
      </c>
      <c r="Z93">
        <v>0.8</v>
      </c>
      <c r="AA93">
        <v>0.64</v>
      </c>
      <c r="AB93">
        <v>212.94</v>
      </c>
      <c r="AC93">
        <v>94.14</v>
      </c>
      <c r="AD93">
        <v>0</v>
      </c>
      <c r="AE93">
        <v>145.18</v>
      </c>
      <c r="AF93">
        <v>24.92</v>
      </c>
      <c r="AG93">
        <v>193.58</v>
      </c>
      <c r="AH93">
        <v>33.880000000000003</v>
      </c>
      <c r="AI93">
        <v>0</v>
      </c>
      <c r="AJ93">
        <v>96.79</v>
      </c>
      <c r="AK93">
        <v>40.65</v>
      </c>
      <c r="AL93">
        <v>0</v>
      </c>
      <c r="AM93">
        <v>25.94</v>
      </c>
      <c r="AN93">
        <v>0.57999999999999996</v>
      </c>
      <c r="AO93">
        <v>0.75</v>
      </c>
      <c r="AP93">
        <v>0.61</v>
      </c>
      <c r="AQ93">
        <v>5.81</v>
      </c>
      <c r="AR93">
        <v>0</v>
      </c>
      <c r="AS93">
        <v>48.4</v>
      </c>
      <c r="AT93">
        <v>0</v>
      </c>
      <c r="AU93">
        <v>6.3</v>
      </c>
      <c r="AV93">
        <v>0.3</v>
      </c>
      <c r="AW93">
        <v>20</v>
      </c>
      <c r="AX93">
        <v>65</v>
      </c>
      <c r="AY93">
        <v>0</v>
      </c>
      <c r="AZ93">
        <v>0</v>
      </c>
      <c r="BA93">
        <v>0</v>
      </c>
    </row>
    <row r="94" spans="7:53">
      <c r="G94" t="s">
        <v>136</v>
      </c>
      <c r="H94" s="115">
        <v>701.10000000000014</v>
      </c>
      <c r="I94" s="88">
        <v>171.96</v>
      </c>
      <c r="J94" s="88">
        <v>6.3</v>
      </c>
      <c r="K94" s="88">
        <v>48.4</v>
      </c>
      <c r="L94" s="88">
        <v>5.81</v>
      </c>
      <c r="M94" s="116">
        <v>0</v>
      </c>
      <c r="N94" s="115">
        <v>0</v>
      </c>
      <c r="O94" s="88">
        <v>85</v>
      </c>
      <c r="P94" s="88">
        <v>0</v>
      </c>
      <c r="Q94" s="88">
        <v>0</v>
      </c>
      <c r="R94" s="88">
        <v>0</v>
      </c>
      <c r="S94" s="116">
        <v>0</v>
      </c>
      <c r="W94">
        <v>0.61</v>
      </c>
      <c r="X94">
        <v>0.35</v>
      </c>
      <c r="Y94">
        <v>0.4</v>
      </c>
      <c r="Z94">
        <v>0.8</v>
      </c>
      <c r="AA94">
        <v>0.64</v>
      </c>
      <c r="AB94">
        <v>212.94</v>
      </c>
      <c r="AC94">
        <v>94.14</v>
      </c>
      <c r="AD94">
        <v>0</v>
      </c>
      <c r="AE94">
        <v>145.18</v>
      </c>
      <c r="AF94">
        <v>24.92</v>
      </c>
      <c r="AG94">
        <v>193.58</v>
      </c>
      <c r="AH94">
        <v>33.880000000000003</v>
      </c>
      <c r="AI94">
        <v>0</v>
      </c>
      <c r="AJ94">
        <v>96.79</v>
      </c>
      <c r="AK94">
        <v>40.65</v>
      </c>
      <c r="AL94">
        <v>0</v>
      </c>
      <c r="AM94">
        <v>25.94</v>
      </c>
      <c r="AN94">
        <v>0.57999999999999996</v>
      </c>
      <c r="AO94">
        <v>0.75</v>
      </c>
      <c r="AP94">
        <v>0.61</v>
      </c>
      <c r="AQ94">
        <v>5.81</v>
      </c>
      <c r="AR94">
        <v>0</v>
      </c>
      <c r="AS94">
        <v>48.4</v>
      </c>
      <c r="AT94">
        <v>0</v>
      </c>
      <c r="AU94">
        <v>6.3</v>
      </c>
      <c r="AV94">
        <v>0.3</v>
      </c>
      <c r="AW94">
        <v>20</v>
      </c>
      <c r="AX94">
        <v>65</v>
      </c>
      <c r="AY94">
        <v>0</v>
      </c>
      <c r="AZ94">
        <v>0</v>
      </c>
      <c r="BA94">
        <v>0</v>
      </c>
    </row>
    <row r="95" spans="7:53">
      <c r="G95" t="s">
        <v>137</v>
      </c>
      <c r="H95" s="115">
        <v>701.10000000000014</v>
      </c>
      <c r="I95" s="88">
        <v>212.61</v>
      </c>
      <c r="J95" s="88">
        <v>6.48</v>
      </c>
      <c r="K95" s="88">
        <v>19.36</v>
      </c>
      <c r="L95" s="88">
        <v>5.81</v>
      </c>
      <c r="M95" s="116">
        <v>0</v>
      </c>
      <c r="N95" s="115">
        <v>0</v>
      </c>
      <c r="O95" s="88">
        <v>85</v>
      </c>
      <c r="P95" s="88">
        <v>0</v>
      </c>
      <c r="Q95" s="88">
        <v>0</v>
      </c>
      <c r="R95" s="88">
        <v>0</v>
      </c>
      <c r="S95" s="116">
        <v>0</v>
      </c>
      <c r="W95">
        <v>0.61</v>
      </c>
      <c r="X95">
        <v>0.35</v>
      </c>
      <c r="Y95">
        <v>0.4</v>
      </c>
      <c r="Z95">
        <v>0.8</v>
      </c>
      <c r="AA95">
        <v>0.64</v>
      </c>
      <c r="AB95">
        <v>212.94</v>
      </c>
      <c r="AC95">
        <v>94.14</v>
      </c>
      <c r="AD95">
        <v>0</v>
      </c>
      <c r="AE95">
        <v>145.18</v>
      </c>
      <c r="AF95">
        <v>24.92</v>
      </c>
      <c r="AG95">
        <v>193.58</v>
      </c>
      <c r="AH95">
        <v>33.880000000000003</v>
      </c>
      <c r="AI95">
        <v>40.65</v>
      </c>
      <c r="AJ95">
        <v>96.79</v>
      </c>
      <c r="AK95">
        <v>40.65</v>
      </c>
      <c r="AL95">
        <v>0</v>
      </c>
      <c r="AM95">
        <v>25.94</v>
      </c>
      <c r="AN95">
        <v>0.57999999999999996</v>
      </c>
      <c r="AO95">
        <v>0.75</v>
      </c>
      <c r="AP95">
        <v>0.61</v>
      </c>
      <c r="AQ95">
        <v>5.81</v>
      </c>
      <c r="AR95">
        <v>0</v>
      </c>
      <c r="AS95">
        <v>19.36</v>
      </c>
      <c r="AT95">
        <v>0</v>
      </c>
      <c r="AU95">
        <v>6.48</v>
      </c>
      <c r="AV95">
        <v>0.3</v>
      </c>
      <c r="AW95">
        <v>20</v>
      </c>
      <c r="AX95">
        <v>65</v>
      </c>
      <c r="AY95">
        <v>0</v>
      </c>
      <c r="AZ95">
        <v>0</v>
      </c>
      <c r="BA95">
        <v>0</v>
      </c>
    </row>
    <row r="96" spans="7:53">
      <c r="G96" t="s">
        <v>138</v>
      </c>
      <c r="H96" s="115">
        <v>701.10000000000014</v>
      </c>
      <c r="I96" s="88">
        <v>212.61</v>
      </c>
      <c r="J96" s="88">
        <v>6.48</v>
      </c>
      <c r="K96" s="88">
        <v>48.4</v>
      </c>
      <c r="L96" s="88">
        <v>5.81</v>
      </c>
      <c r="M96" s="116">
        <v>0</v>
      </c>
      <c r="N96" s="115">
        <v>0</v>
      </c>
      <c r="O96" s="88">
        <v>85</v>
      </c>
      <c r="P96" s="88">
        <v>0</v>
      </c>
      <c r="Q96" s="88">
        <v>0</v>
      </c>
      <c r="R96" s="88">
        <v>0</v>
      </c>
      <c r="S96" s="116">
        <v>0</v>
      </c>
      <c r="W96">
        <v>0.61</v>
      </c>
      <c r="X96">
        <v>0.35</v>
      </c>
      <c r="Y96">
        <v>0.4</v>
      </c>
      <c r="Z96">
        <v>0.8</v>
      </c>
      <c r="AA96">
        <v>0.64</v>
      </c>
      <c r="AB96">
        <v>212.94</v>
      </c>
      <c r="AC96">
        <v>94.14</v>
      </c>
      <c r="AD96">
        <v>0</v>
      </c>
      <c r="AE96">
        <v>145.18</v>
      </c>
      <c r="AF96">
        <v>24.92</v>
      </c>
      <c r="AG96">
        <v>193.58</v>
      </c>
      <c r="AH96">
        <v>33.880000000000003</v>
      </c>
      <c r="AI96">
        <v>40.65</v>
      </c>
      <c r="AJ96">
        <v>96.79</v>
      </c>
      <c r="AK96">
        <v>40.65</v>
      </c>
      <c r="AL96">
        <v>0</v>
      </c>
      <c r="AM96">
        <v>25.94</v>
      </c>
      <c r="AN96">
        <v>0.57999999999999996</v>
      </c>
      <c r="AO96">
        <v>0.75</v>
      </c>
      <c r="AP96">
        <v>0.61</v>
      </c>
      <c r="AQ96">
        <v>5.81</v>
      </c>
      <c r="AR96">
        <v>0</v>
      </c>
      <c r="AS96">
        <v>48.4</v>
      </c>
      <c r="AT96">
        <v>0</v>
      </c>
      <c r="AU96">
        <v>6.48</v>
      </c>
      <c r="AV96">
        <v>0.3</v>
      </c>
      <c r="AW96">
        <v>20</v>
      </c>
      <c r="AX96">
        <v>65</v>
      </c>
      <c r="AY96">
        <v>0</v>
      </c>
      <c r="AZ96">
        <v>0</v>
      </c>
      <c r="BA96">
        <v>0</v>
      </c>
    </row>
    <row r="97" spans="1:133">
      <c r="G97" t="s">
        <v>139</v>
      </c>
      <c r="H97" s="115">
        <v>701.10000000000014</v>
      </c>
      <c r="I97" s="88">
        <v>212.61</v>
      </c>
      <c r="J97" s="88">
        <v>6.48</v>
      </c>
      <c r="K97" s="88">
        <v>48.4</v>
      </c>
      <c r="L97" s="88">
        <v>5.81</v>
      </c>
      <c r="M97" s="116">
        <v>0</v>
      </c>
      <c r="N97" s="115">
        <v>0</v>
      </c>
      <c r="O97" s="88">
        <v>85</v>
      </c>
      <c r="P97" s="88">
        <v>0</v>
      </c>
      <c r="Q97" s="88">
        <v>0</v>
      </c>
      <c r="R97" s="88">
        <v>0</v>
      </c>
      <c r="S97" s="116">
        <v>0</v>
      </c>
      <c r="W97">
        <v>0.61</v>
      </c>
      <c r="X97">
        <v>0.35</v>
      </c>
      <c r="Y97">
        <v>0.4</v>
      </c>
      <c r="Z97">
        <v>0.8</v>
      </c>
      <c r="AA97">
        <v>0.64</v>
      </c>
      <c r="AB97">
        <v>212.94</v>
      </c>
      <c r="AC97">
        <v>94.14</v>
      </c>
      <c r="AD97">
        <v>0</v>
      </c>
      <c r="AE97">
        <v>145.18</v>
      </c>
      <c r="AF97">
        <v>24.92</v>
      </c>
      <c r="AG97">
        <v>193.58</v>
      </c>
      <c r="AH97">
        <v>33.880000000000003</v>
      </c>
      <c r="AI97">
        <v>40.65</v>
      </c>
      <c r="AJ97">
        <v>96.79</v>
      </c>
      <c r="AK97">
        <v>40.65</v>
      </c>
      <c r="AL97">
        <v>0</v>
      </c>
      <c r="AM97">
        <v>25.94</v>
      </c>
      <c r="AN97">
        <v>0.57999999999999996</v>
      </c>
      <c r="AO97">
        <v>0.75</v>
      </c>
      <c r="AP97">
        <v>0.61</v>
      </c>
      <c r="AQ97">
        <v>5.81</v>
      </c>
      <c r="AR97">
        <v>0</v>
      </c>
      <c r="AS97">
        <v>48.4</v>
      </c>
      <c r="AT97">
        <v>0</v>
      </c>
      <c r="AU97">
        <v>6.48</v>
      </c>
      <c r="AV97">
        <v>0.3</v>
      </c>
      <c r="AW97">
        <v>20</v>
      </c>
      <c r="AX97">
        <v>65</v>
      </c>
      <c r="AY97">
        <v>0</v>
      </c>
      <c r="AZ97">
        <v>0</v>
      </c>
      <c r="BA97">
        <v>0</v>
      </c>
    </row>
    <row r="98" spans="1:133">
      <c r="G98" t="s">
        <v>140</v>
      </c>
      <c r="H98" s="115">
        <v>701.10000000000014</v>
      </c>
      <c r="I98" s="88">
        <v>212.61</v>
      </c>
      <c r="J98" s="88">
        <v>6.48</v>
      </c>
      <c r="K98" s="88">
        <v>48.4</v>
      </c>
      <c r="L98" s="88">
        <v>5.81</v>
      </c>
      <c r="M98" s="116">
        <v>0</v>
      </c>
      <c r="N98" s="115">
        <v>0</v>
      </c>
      <c r="O98" s="88">
        <v>85</v>
      </c>
      <c r="P98" s="88">
        <v>0</v>
      </c>
      <c r="Q98" s="88">
        <v>0</v>
      </c>
      <c r="R98" s="88">
        <v>0</v>
      </c>
      <c r="S98" s="116">
        <v>0</v>
      </c>
      <c r="W98">
        <v>0.61</v>
      </c>
      <c r="X98">
        <v>0.35</v>
      </c>
      <c r="Y98">
        <v>0.4</v>
      </c>
      <c r="Z98">
        <v>0.8</v>
      </c>
      <c r="AA98">
        <v>0.64</v>
      </c>
      <c r="AB98">
        <v>212.94</v>
      </c>
      <c r="AC98">
        <v>94.14</v>
      </c>
      <c r="AD98">
        <v>0</v>
      </c>
      <c r="AE98">
        <v>145.18</v>
      </c>
      <c r="AF98">
        <v>24.92</v>
      </c>
      <c r="AG98">
        <v>193.58</v>
      </c>
      <c r="AH98">
        <v>33.880000000000003</v>
      </c>
      <c r="AI98">
        <v>40.65</v>
      </c>
      <c r="AJ98">
        <v>96.79</v>
      </c>
      <c r="AK98">
        <v>40.65</v>
      </c>
      <c r="AL98">
        <v>0</v>
      </c>
      <c r="AM98">
        <v>25.94</v>
      </c>
      <c r="AN98">
        <v>0.57999999999999996</v>
      </c>
      <c r="AO98">
        <v>0.75</v>
      </c>
      <c r="AP98">
        <v>0.61</v>
      </c>
      <c r="AQ98">
        <v>5.81</v>
      </c>
      <c r="AR98">
        <v>0</v>
      </c>
      <c r="AS98">
        <v>48.4</v>
      </c>
      <c r="AT98">
        <v>0</v>
      </c>
      <c r="AU98">
        <v>6.48</v>
      </c>
      <c r="AV98">
        <v>0.3</v>
      </c>
      <c r="AW98">
        <v>20</v>
      </c>
      <c r="AX98">
        <v>65</v>
      </c>
      <c r="AY98">
        <v>0</v>
      </c>
      <c r="AZ98">
        <v>0</v>
      </c>
      <c r="BA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8.4317849999999943</v>
      </c>
      <c r="I99" s="111">
        <f t="shared" ref="I99:BU99" si="1">SUM(I3:I98)/4000</f>
        <v>2.3255950000000007</v>
      </c>
      <c r="J99" s="111">
        <f t="shared" si="1"/>
        <v>0.13920999999999986</v>
      </c>
      <c r="K99" s="111">
        <f t="shared" si="1"/>
        <v>1.6885249999999985</v>
      </c>
      <c r="L99" s="111">
        <f t="shared" si="1"/>
        <v>0.16450000000000004</v>
      </c>
      <c r="M99" s="111">
        <f t="shared" si="1"/>
        <v>0</v>
      </c>
      <c r="N99" s="110">
        <f t="shared" si="1"/>
        <v>0</v>
      </c>
      <c r="O99" s="111">
        <f t="shared" si="1"/>
        <v>2.44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1.463999999999999E-2</v>
      </c>
      <c r="X99">
        <f t="shared" si="1"/>
        <v>8.4000000000000151E-3</v>
      </c>
      <c r="Y99">
        <f t="shared" si="1"/>
        <v>9.5999999999999818E-3</v>
      </c>
      <c r="Z99">
        <f t="shared" si="1"/>
        <v>1.9199999999999964E-2</v>
      </c>
      <c r="AA99">
        <f t="shared" si="1"/>
        <v>1.5360000000000011E-2</v>
      </c>
      <c r="AB99">
        <f t="shared" si="1"/>
        <v>2.7682199999999999</v>
      </c>
      <c r="AC99">
        <f t="shared" si="1"/>
        <v>2.2593600000000018</v>
      </c>
      <c r="AD99">
        <f t="shared" si="1"/>
        <v>7.5209999999999999E-2</v>
      </c>
      <c r="AE99">
        <f t="shared" si="1"/>
        <v>1.2098600000000002</v>
      </c>
      <c r="AF99">
        <f t="shared" si="1"/>
        <v>0.14952000000000001</v>
      </c>
      <c r="AG99">
        <f t="shared" si="1"/>
        <v>1.0646999999999998</v>
      </c>
      <c r="AH99">
        <f t="shared" si="1"/>
        <v>0.78328250000000099</v>
      </c>
      <c r="AI99">
        <f t="shared" si="1"/>
        <v>0.22357499999999994</v>
      </c>
      <c r="AJ99">
        <f t="shared" si="1"/>
        <v>0.85174999999999979</v>
      </c>
      <c r="AK99">
        <f t="shared" si="1"/>
        <v>0.34554000000000012</v>
      </c>
      <c r="AL99">
        <f t="shared" si="1"/>
        <v>0</v>
      </c>
      <c r="AM99">
        <f t="shared" si="1"/>
        <v>0.55224000000000062</v>
      </c>
      <c r="AN99">
        <f t="shared" si="1"/>
        <v>1.3457499999999975E-2</v>
      </c>
      <c r="AO99">
        <f t="shared" si="1"/>
        <v>1.7999999999999999E-2</v>
      </c>
      <c r="AP99">
        <f t="shared" si="1"/>
        <v>1.463999999999999E-2</v>
      </c>
      <c r="AQ99">
        <f t="shared" si="1"/>
        <v>0.16450000000000004</v>
      </c>
      <c r="AR99">
        <f t="shared" si="1"/>
        <v>4.6480000000000014E-2</v>
      </c>
      <c r="AS99">
        <f t="shared" si="1"/>
        <v>0.25167999999999996</v>
      </c>
      <c r="AT99">
        <f t="shared" si="1"/>
        <v>0.86044000000000032</v>
      </c>
      <c r="AU99">
        <f t="shared" si="1"/>
        <v>0.13920999999999986</v>
      </c>
      <c r="AV99">
        <f t="shared" si="1"/>
        <v>7.2000000000000119E-3</v>
      </c>
      <c r="AW99">
        <f t="shared" si="1"/>
        <v>0.48</v>
      </c>
      <c r="AX99">
        <f t="shared" si="1"/>
        <v>1.96</v>
      </c>
      <c r="AY99">
        <f t="shared" si="1"/>
        <v>0.24753750000000008</v>
      </c>
      <c r="AZ99">
        <f t="shared" si="1"/>
        <v>0.10608749999999997</v>
      </c>
      <c r="BA99">
        <f t="shared" si="1"/>
        <v>0.52992500000000031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2022-04-21T09:38:56Z</dcterms:modified>
</cp:coreProperties>
</file>